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spurkova\Desktop\DOTACE 2021\Provoz a údržba 2021\"/>
    </mc:Choice>
  </mc:AlternateContent>
  <xr:revisionPtr revIDLastSave="0" documentId="8_{A4E57B80-085B-430C-A764-0962C6D4F730}" xr6:coauthVersionLast="45" xr6:coauthVersionMax="45" xr10:uidLastSave="{00000000-0000-0000-0000-000000000000}"/>
  <bookViews>
    <workbookView xWindow="-108" yWindow="-108" windowWidth="23256" windowHeight="12576" firstSheet="14" xr2:uid="{43DF60E5-E458-4F56-A9C6-04CBB305BE16}"/>
  </bookViews>
  <sheets>
    <sheet name="Sportoviště 1" sheetId="1" r:id="rId1"/>
    <sheet name="Sportoviště 2" sheetId="2" r:id="rId2"/>
    <sheet name="Sportoviště 3" sheetId="3" r:id="rId3"/>
    <sheet name="Sportoviště 4" sheetId="4" r:id="rId4"/>
    <sheet name="Sportoviště 5" sheetId="5" r:id="rId5"/>
    <sheet name="Sportoviště 6" sheetId="6" r:id="rId6"/>
    <sheet name="Sportoviště 7" sheetId="7" r:id="rId7"/>
    <sheet name="Sportoviště 8" sheetId="8" r:id="rId8"/>
    <sheet name="Sportoviště 9" sheetId="9" r:id="rId9"/>
    <sheet name="Sportoviště 10" sheetId="10" r:id="rId10"/>
    <sheet name="Sportoviště 11" sheetId="11" r:id="rId11"/>
    <sheet name="Sportoviště 12" sheetId="12" r:id="rId12"/>
    <sheet name="Sportoviště 13" sheetId="13" r:id="rId13"/>
    <sheet name="Sportoviště 14" sheetId="14" r:id="rId14"/>
    <sheet name="Sportoviště 15" sheetId="15" r:id="rId15"/>
    <sheet name="Sportoviště 16" sheetId="16" r:id="rId16"/>
    <sheet name="Sportoviště 17" sheetId="17" r:id="rId17"/>
    <sheet name="Sportoviště 18" sheetId="18" r:id="rId18"/>
    <sheet name="Sportoviště 19" sheetId="19" r:id="rId19"/>
    <sheet name="Sportoviště 20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20" l="1"/>
  <c r="I24" i="20"/>
  <c r="J24" i="20" s="1"/>
  <c r="K23" i="20"/>
  <c r="J23" i="20"/>
  <c r="I23" i="20"/>
  <c r="K22" i="20"/>
  <c r="J22" i="20"/>
  <c r="I22" i="20"/>
  <c r="K21" i="20"/>
  <c r="I21" i="20"/>
  <c r="J21" i="20" s="1"/>
  <c r="K20" i="20"/>
  <c r="I20" i="20"/>
  <c r="J20" i="20" s="1"/>
  <c r="K19" i="20"/>
  <c r="J19" i="20"/>
  <c r="I19" i="20"/>
  <c r="K18" i="20"/>
  <c r="J18" i="20"/>
  <c r="I18" i="20"/>
  <c r="K17" i="20"/>
  <c r="I17" i="20"/>
  <c r="J17" i="20" s="1"/>
  <c r="K16" i="20"/>
  <c r="I16" i="20"/>
  <c r="J16" i="20" s="1"/>
  <c r="K15" i="20"/>
  <c r="I15" i="20"/>
  <c r="J15" i="20" s="1"/>
  <c r="K14" i="20"/>
  <c r="J14" i="20"/>
  <c r="I14" i="20"/>
  <c r="K13" i="20"/>
  <c r="I13" i="20"/>
  <c r="J13" i="20" s="1"/>
  <c r="K12" i="20"/>
  <c r="I12" i="20"/>
  <c r="J12" i="20" s="1"/>
  <c r="K11" i="20"/>
  <c r="I11" i="20"/>
  <c r="J11" i="20" s="1"/>
  <c r="K10" i="20"/>
  <c r="J10" i="20"/>
  <c r="I10" i="20"/>
  <c r="K9" i="20"/>
  <c r="I9" i="20"/>
  <c r="J9" i="20" s="1"/>
  <c r="K8" i="20"/>
  <c r="I8" i="20"/>
  <c r="J8" i="20" s="1"/>
  <c r="K7" i="20"/>
  <c r="I7" i="20"/>
  <c r="J7" i="20" s="1"/>
  <c r="K6" i="20"/>
  <c r="J2" i="20" s="1"/>
  <c r="M2" i="20" s="1"/>
  <c r="J6" i="20"/>
  <c r="I6" i="20"/>
  <c r="K5" i="20"/>
  <c r="I5" i="20"/>
  <c r="J5" i="20" s="1"/>
  <c r="K24" i="19"/>
  <c r="I24" i="19"/>
  <c r="J24" i="19" s="1"/>
  <c r="K23" i="19"/>
  <c r="J23" i="19"/>
  <c r="I23" i="19"/>
  <c r="K22" i="19"/>
  <c r="J22" i="19"/>
  <c r="I22" i="19"/>
  <c r="K21" i="19"/>
  <c r="I21" i="19"/>
  <c r="J21" i="19" s="1"/>
  <c r="K20" i="19"/>
  <c r="I20" i="19"/>
  <c r="J20" i="19" s="1"/>
  <c r="K19" i="19"/>
  <c r="J19" i="19"/>
  <c r="I19" i="19"/>
  <c r="K18" i="19"/>
  <c r="J18" i="19"/>
  <c r="I18" i="19"/>
  <c r="K17" i="19"/>
  <c r="I17" i="19"/>
  <c r="J17" i="19" s="1"/>
  <c r="K16" i="19"/>
  <c r="I16" i="19"/>
  <c r="J16" i="19" s="1"/>
  <c r="K15" i="19"/>
  <c r="J15" i="19"/>
  <c r="I15" i="19"/>
  <c r="K14" i="19"/>
  <c r="J14" i="19"/>
  <c r="I14" i="19"/>
  <c r="K13" i="19"/>
  <c r="I13" i="19"/>
  <c r="J13" i="19" s="1"/>
  <c r="K12" i="19"/>
  <c r="I12" i="19"/>
  <c r="J12" i="19" s="1"/>
  <c r="K11" i="19"/>
  <c r="J11" i="19"/>
  <c r="I11" i="19"/>
  <c r="K10" i="19"/>
  <c r="J10" i="19"/>
  <c r="I10" i="19"/>
  <c r="K9" i="19"/>
  <c r="I9" i="19"/>
  <c r="J9" i="19" s="1"/>
  <c r="K8" i="19"/>
  <c r="I8" i="19"/>
  <c r="J8" i="19" s="1"/>
  <c r="K7" i="19"/>
  <c r="J2" i="19" s="1"/>
  <c r="M2" i="19" s="1"/>
  <c r="J7" i="19"/>
  <c r="I7" i="19"/>
  <c r="K6" i="19"/>
  <c r="J6" i="19"/>
  <c r="I6" i="19"/>
  <c r="K5" i="19"/>
  <c r="I5" i="19"/>
  <c r="J5" i="19" s="1"/>
  <c r="K24" i="18"/>
  <c r="I24" i="18"/>
  <c r="J24" i="18" s="1"/>
  <c r="K23" i="18"/>
  <c r="J23" i="18"/>
  <c r="I23" i="18"/>
  <c r="K22" i="18"/>
  <c r="J22" i="18"/>
  <c r="I22" i="18"/>
  <c r="K21" i="18"/>
  <c r="I21" i="18"/>
  <c r="J21" i="18" s="1"/>
  <c r="K20" i="18"/>
  <c r="I20" i="18"/>
  <c r="J20" i="18" s="1"/>
  <c r="K19" i="18"/>
  <c r="J19" i="18"/>
  <c r="I19" i="18"/>
  <c r="K18" i="18"/>
  <c r="J18" i="18"/>
  <c r="I18" i="18"/>
  <c r="K17" i="18"/>
  <c r="I17" i="18"/>
  <c r="J17" i="18" s="1"/>
  <c r="K16" i="18"/>
  <c r="I16" i="18"/>
  <c r="J16" i="18" s="1"/>
  <c r="K15" i="18"/>
  <c r="J15" i="18"/>
  <c r="I15" i="18"/>
  <c r="K14" i="18"/>
  <c r="J14" i="18"/>
  <c r="I14" i="18"/>
  <c r="K13" i="18"/>
  <c r="I13" i="18"/>
  <c r="J13" i="18" s="1"/>
  <c r="K12" i="18"/>
  <c r="I12" i="18"/>
  <c r="J12" i="18" s="1"/>
  <c r="K11" i="18"/>
  <c r="J11" i="18"/>
  <c r="I11" i="18"/>
  <c r="K10" i="18"/>
  <c r="J10" i="18"/>
  <c r="I10" i="18"/>
  <c r="K9" i="18"/>
  <c r="I9" i="18"/>
  <c r="J9" i="18" s="1"/>
  <c r="K8" i="18"/>
  <c r="I8" i="18"/>
  <c r="J8" i="18" s="1"/>
  <c r="K7" i="18"/>
  <c r="J2" i="18" s="1"/>
  <c r="M2" i="18" s="1"/>
  <c r="J7" i="18"/>
  <c r="I7" i="18"/>
  <c r="K6" i="18"/>
  <c r="J6" i="18"/>
  <c r="I6" i="18"/>
  <c r="K5" i="18"/>
  <c r="I5" i="18"/>
  <c r="J5" i="18" s="1"/>
  <c r="K24" i="17"/>
  <c r="I24" i="17"/>
  <c r="J24" i="17" s="1"/>
  <c r="K23" i="17"/>
  <c r="I23" i="17"/>
  <c r="J23" i="17" s="1"/>
  <c r="K22" i="17"/>
  <c r="J22" i="17"/>
  <c r="I22" i="17"/>
  <c r="K21" i="17"/>
  <c r="I21" i="17"/>
  <c r="J21" i="17" s="1"/>
  <c r="K20" i="17"/>
  <c r="I20" i="17"/>
  <c r="J20" i="17" s="1"/>
  <c r="K19" i="17"/>
  <c r="I19" i="17"/>
  <c r="J19" i="17" s="1"/>
  <c r="K18" i="17"/>
  <c r="J18" i="17"/>
  <c r="I18" i="17"/>
  <c r="K17" i="17"/>
  <c r="I17" i="17"/>
  <c r="J17" i="17" s="1"/>
  <c r="K16" i="17"/>
  <c r="I16" i="17"/>
  <c r="J16" i="17" s="1"/>
  <c r="K15" i="17"/>
  <c r="I15" i="17"/>
  <c r="J15" i="17" s="1"/>
  <c r="K14" i="17"/>
  <c r="J14" i="17"/>
  <c r="I14" i="17"/>
  <c r="K13" i="17"/>
  <c r="I13" i="17"/>
  <c r="J13" i="17" s="1"/>
  <c r="K12" i="17"/>
  <c r="I12" i="17"/>
  <c r="J12" i="17" s="1"/>
  <c r="K11" i="17"/>
  <c r="I11" i="17"/>
  <c r="J11" i="17" s="1"/>
  <c r="K10" i="17"/>
  <c r="J10" i="17"/>
  <c r="I10" i="17"/>
  <c r="K9" i="17"/>
  <c r="I9" i="17"/>
  <c r="J9" i="17" s="1"/>
  <c r="K8" i="17"/>
  <c r="I8" i="17"/>
  <c r="J8" i="17" s="1"/>
  <c r="K7" i="17"/>
  <c r="I7" i="17"/>
  <c r="J7" i="17" s="1"/>
  <c r="K6" i="17"/>
  <c r="J2" i="17" s="1"/>
  <c r="M2" i="17" s="1"/>
  <c r="J6" i="17"/>
  <c r="I6" i="17"/>
  <c r="K5" i="17"/>
  <c r="I5" i="17"/>
  <c r="J5" i="17" s="1"/>
  <c r="K24" i="16"/>
  <c r="I24" i="16"/>
  <c r="J24" i="16" s="1"/>
  <c r="K23" i="16"/>
  <c r="J23" i="16"/>
  <c r="I23" i="16"/>
  <c r="K22" i="16"/>
  <c r="J22" i="16"/>
  <c r="I22" i="16"/>
  <c r="K21" i="16"/>
  <c r="I21" i="16"/>
  <c r="J21" i="16" s="1"/>
  <c r="K20" i="16"/>
  <c r="I20" i="16"/>
  <c r="J20" i="16" s="1"/>
  <c r="K19" i="16"/>
  <c r="J19" i="16"/>
  <c r="I19" i="16"/>
  <c r="K18" i="16"/>
  <c r="J18" i="16"/>
  <c r="I18" i="16"/>
  <c r="K17" i="16"/>
  <c r="I17" i="16"/>
  <c r="J17" i="16" s="1"/>
  <c r="K16" i="16"/>
  <c r="I16" i="16"/>
  <c r="J16" i="16" s="1"/>
  <c r="K15" i="16"/>
  <c r="I15" i="16"/>
  <c r="J15" i="16" s="1"/>
  <c r="K14" i="16"/>
  <c r="J14" i="16"/>
  <c r="I14" i="16"/>
  <c r="K13" i="16"/>
  <c r="I13" i="16"/>
  <c r="J13" i="16" s="1"/>
  <c r="K12" i="16"/>
  <c r="J12" i="16"/>
  <c r="I12" i="16"/>
  <c r="K11" i="16"/>
  <c r="I11" i="16"/>
  <c r="J11" i="16" s="1"/>
  <c r="K10" i="16"/>
  <c r="J10" i="16"/>
  <c r="I10" i="16"/>
  <c r="K9" i="16"/>
  <c r="I9" i="16"/>
  <c r="J9" i="16" s="1"/>
  <c r="K8" i="16"/>
  <c r="J8" i="16"/>
  <c r="I8" i="16"/>
  <c r="K7" i="16"/>
  <c r="J2" i="16" s="1"/>
  <c r="M2" i="16" s="1"/>
  <c r="I7" i="16"/>
  <c r="J7" i="16" s="1"/>
  <c r="K6" i="16"/>
  <c r="J6" i="16"/>
  <c r="I6" i="16"/>
  <c r="K5" i="16"/>
  <c r="I5" i="16"/>
  <c r="J5" i="16" s="1"/>
  <c r="K24" i="15"/>
  <c r="I24" i="15"/>
  <c r="J24" i="15" s="1"/>
  <c r="K23" i="15"/>
  <c r="J23" i="15"/>
  <c r="I23" i="15"/>
  <c r="K22" i="15"/>
  <c r="J22" i="15"/>
  <c r="I22" i="15"/>
  <c r="K21" i="15"/>
  <c r="I21" i="15"/>
  <c r="J21" i="15" s="1"/>
  <c r="K20" i="15"/>
  <c r="I20" i="15"/>
  <c r="J20" i="15" s="1"/>
  <c r="K19" i="15"/>
  <c r="J19" i="15"/>
  <c r="I19" i="15"/>
  <c r="K18" i="15"/>
  <c r="J18" i="15"/>
  <c r="I18" i="15"/>
  <c r="K17" i="15"/>
  <c r="I17" i="15"/>
  <c r="J17" i="15" s="1"/>
  <c r="K16" i="15"/>
  <c r="I16" i="15"/>
  <c r="J16" i="15" s="1"/>
  <c r="K15" i="15"/>
  <c r="J15" i="15"/>
  <c r="I15" i="15"/>
  <c r="K14" i="15"/>
  <c r="J14" i="15"/>
  <c r="I14" i="15"/>
  <c r="K13" i="15"/>
  <c r="I13" i="15"/>
  <c r="J13" i="15" s="1"/>
  <c r="K12" i="15"/>
  <c r="I12" i="15"/>
  <c r="J12" i="15" s="1"/>
  <c r="K11" i="15"/>
  <c r="J11" i="15"/>
  <c r="I11" i="15"/>
  <c r="K10" i="15"/>
  <c r="J10" i="15"/>
  <c r="I10" i="15"/>
  <c r="K9" i="15"/>
  <c r="I9" i="15"/>
  <c r="J9" i="15" s="1"/>
  <c r="K8" i="15"/>
  <c r="I8" i="15"/>
  <c r="J8" i="15" s="1"/>
  <c r="K7" i="15"/>
  <c r="J7" i="15"/>
  <c r="I7" i="15"/>
  <c r="K6" i="15"/>
  <c r="J2" i="15" s="1"/>
  <c r="M2" i="15" s="1"/>
  <c r="J6" i="15"/>
  <c r="I6" i="15"/>
  <c r="K5" i="15"/>
  <c r="I5" i="15"/>
  <c r="J5" i="15" s="1"/>
  <c r="K24" i="14"/>
  <c r="I24" i="14"/>
  <c r="J24" i="14" s="1"/>
  <c r="K23" i="14"/>
  <c r="J23" i="14"/>
  <c r="I23" i="14"/>
  <c r="K22" i="14"/>
  <c r="J22" i="14"/>
  <c r="I22" i="14"/>
  <c r="K21" i="14"/>
  <c r="I21" i="14"/>
  <c r="J21" i="14" s="1"/>
  <c r="K20" i="14"/>
  <c r="I20" i="14"/>
  <c r="J20" i="14" s="1"/>
  <c r="K19" i="14"/>
  <c r="J19" i="14"/>
  <c r="I19" i="14"/>
  <c r="K18" i="14"/>
  <c r="J18" i="14"/>
  <c r="I18" i="14"/>
  <c r="K17" i="14"/>
  <c r="I17" i="14"/>
  <c r="J17" i="14" s="1"/>
  <c r="K16" i="14"/>
  <c r="I16" i="14"/>
  <c r="J16" i="14" s="1"/>
  <c r="K15" i="14"/>
  <c r="J15" i="14"/>
  <c r="I15" i="14"/>
  <c r="K14" i="14"/>
  <c r="J14" i="14"/>
  <c r="I14" i="14"/>
  <c r="K13" i="14"/>
  <c r="I13" i="14"/>
  <c r="J13" i="14" s="1"/>
  <c r="K12" i="14"/>
  <c r="I12" i="14"/>
  <c r="J12" i="14" s="1"/>
  <c r="K11" i="14"/>
  <c r="J11" i="14"/>
  <c r="I11" i="14"/>
  <c r="K10" i="14"/>
  <c r="J10" i="14"/>
  <c r="I10" i="14"/>
  <c r="K9" i="14"/>
  <c r="I9" i="14"/>
  <c r="J9" i="14" s="1"/>
  <c r="K8" i="14"/>
  <c r="I8" i="14"/>
  <c r="J8" i="14" s="1"/>
  <c r="K7" i="14"/>
  <c r="J7" i="14"/>
  <c r="I7" i="14"/>
  <c r="K6" i="14"/>
  <c r="J2" i="14" s="1"/>
  <c r="M2" i="14" s="1"/>
  <c r="J6" i="14"/>
  <c r="I6" i="14"/>
  <c r="K5" i="14"/>
  <c r="I5" i="14"/>
  <c r="J5" i="14" s="1"/>
  <c r="K24" i="13"/>
  <c r="J24" i="13"/>
  <c r="I24" i="13"/>
  <c r="K23" i="13"/>
  <c r="I23" i="13"/>
  <c r="J23" i="13" s="1"/>
  <c r="K22" i="13"/>
  <c r="J22" i="13"/>
  <c r="I22" i="13"/>
  <c r="K21" i="13"/>
  <c r="I21" i="13"/>
  <c r="J21" i="13" s="1"/>
  <c r="K20" i="13"/>
  <c r="J20" i="13"/>
  <c r="I20" i="13"/>
  <c r="K19" i="13"/>
  <c r="I19" i="13"/>
  <c r="J19" i="13" s="1"/>
  <c r="K18" i="13"/>
  <c r="J18" i="13"/>
  <c r="I18" i="13"/>
  <c r="K17" i="13"/>
  <c r="I17" i="13"/>
  <c r="J17" i="13" s="1"/>
  <c r="K16" i="13"/>
  <c r="J16" i="13"/>
  <c r="I16" i="13"/>
  <c r="K15" i="13"/>
  <c r="I15" i="13"/>
  <c r="J15" i="13" s="1"/>
  <c r="K14" i="13"/>
  <c r="J14" i="13"/>
  <c r="I14" i="13"/>
  <c r="K13" i="13"/>
  <c r="I13" i="13"/>
  <c r="J13" i="13" s="1"/>
  <c r="K12" i="13"/>
  <c r="J12" i="13"/>
  <c r="I12" i="13"/>
  <c r="K11" i="13"/>
  <c r="I11" i="13"/>
  <c r="J11" i="13" s="1"/>
  <c r="K10" i="13"/>
  <c r="J10" i="13"/>
  <c r="I10" i="13"/>
  <c r="K9" i="13"/>
  <c r="I9" i="13"/>
  <c r="J9" i="13" s="1"/>
  <c r="K8" i="13"/>
  <c r="J8" i="13"/>
  <c r="I8" i="13"/>
  <c r="K7" i="13"/>
  <c r="J2" i="13" s="1"/>
  <c r="M2" i="13" s="1"/>
  <c r="I7" i="13"/>
  <c r="J7" i="13" s="1"/>
  <c r="K6" i="13"/>
  <c r="J6" i="13"/>
  <c r="I6" i="13"/>
  <c r="K5" i="13"/>
  <c r="I5" i="13"/>
  <c r="J5" i="13" s="1"/>
  <c r="K24" i="12"/>
  <c r="I24" i="12"/>
  <c r="J24" i="12" s="1"/>
  <c r="K23" i="12"/>
  <c r="J23" i="12"/>
  <c r="I23" i="12"/>
  <c r="K22" i="12"/>
  <c r="J22" i="12"/>
  <c r="I22" i="12"/>
  <c r="K21" i="12"/>
  <c r="I21" i="12"/>
  <c r="J21" i="12" s="1"/>
  <c r="K20" i="12"/>
  <c r="I20" i="12"/>
  <c r="J20" i="12" s="1"/>
  <c r="K19" i="12"/>
  <c r="J19" i="12"/>
  <c r="I19" i="12"/>
  <c r="K18" i="12"/>
  <c r="J18" i="12"/>
  <c r="I18" i="12"/>
  <c r="K17" i="12"/>
  <c r="I17" i="12"/>
  <c r="J17" i="12" s="1"/>
  <c r="K16" i="12"/>
  <c r="I16" i="12"/>
  <c r="J16" i="12" s="1"/>
  <c r="K15" i="12"/>
  <c r="J15" i="12"/>
  <c r="I15" i="12"/>
  <c r="K14" i="12"/>
  <c r="J14" i="12"/>
  <c r="I14" i="12"/>
  <c r="K13" i="12"/>
  <c r="I13" i="12"/>
  <c r="J13" i="12" s="1"/>
  <c r="K12" i="12"/>
  <c r="I12" i="12"/>
  <c r="J12" i="12" s="1"/>
  <c r="K11" i="12"/>
  <c r="J11" i="12"/>
  <c r="I11" i="12"/>
  <c r="K10" i="12"/>
  <c r="J10" i="12"/>
  <c r="I10" i="12"/>
  <c r="K9" i="12"/>
  <c r="I9" i="12"/>
  <c r="J9" i="12" s="1"/>
  <c r="K8" i="12"/>
  <c r="I8" i="12"/>
  <c r="J8" i="12" s="1"/>
  <c r="K7" i="12"/>
  <c r="J7" i="12"/>
  <c r="I7" i="12"/>
  <c r="K6" i="12"/>
  <c r="J2" i="12" s="1"/>
  <c r="M2" i="12" s="1"/>
  <c r="J6" i="12"/>
  <c r="I6" i="12"/>
  <c r="K5" i="12"/>
  <c r="I5" i="12"/>
  <c r="J5" i="12" s="1"/>
  <c r="K24" i="11"/>
  <c r="I24" i="11"/>
  <c r="J24" i="11" s="1"/>
  <c r="K23" i="11"/>
  <c r="J23" i="11"/>
  <c r="I23" i="11"/>
  <c r="K22" i="11"/>
  <c r="J22" i="11"/>
  <c r="I22" i="11"/>
  <c r="K21" i="11"/>
  <c r="I21" i="11"/>
  <c r="J21" i="11" s="1"/>
  <c r="K20" i="11"/>
  <c r="I20" i="11"/>
  <c r="J20" i="11" s="1"/>
  <c r="K19" i="11"/>
  <c r="J19" i="11"/>
  <c r="I19" i="11"/>
  <c r="K18" i="11"/>
  <c r="J18" i="11"/>
  <c r="I18" i="11"/>
  <c r="K17" i="11"/>
  <c r="I17" i="11"/>
  <c r="J17" i="11" s="1"/>
  <c r="K16" i="11"/>
  <c r="I16" i="11"/>
  <c r="J16" i="11" s="1"/>
  <c r="K15" i="11"/>
  <c r="J15" i="11"/>
  <c r="I15" i="11"/>
  <c r="K14" i="11"/>
  <c r="J14" i="11"/>
  <c r="I14" i="11"/>
  <c r="K13" i="11"/>
  <c r="I13" i="11"/>
  <c r="J13" i="11" s="1"/>
  <c r="K12" i="11"/>
  <c r="I12" i="11"/>
  <c r="J12" i="11" s="1"/>
  <c r="K11" i="11"/>
  <c r="J11" i="11"/>
  <c r="I11" i="11"/>
  <c r="K10" i="11"/>
  <c r="J10" i="11"/>
  <c r="I10" i="11"/>
  <c r="K9" i="11"/>
  <c r="I9" i="11"/>
  <c r="J9" i="11" s="1"/>
  <c r="K8" i="11"/>
  <c r="I8" i="11"/>
  <c r="J8" i="11" s="1"/>
  <c r="K7" i="11"/>
  <c r="J2" i="11" s="1"/>
  <c r="M2" i="11" s="1"/>
  <c r="J7" i="11"/>
  <c r="I7" i="11"/>
  <c r="K6" i="11"/>
  <c r="J6" i="11"/>
  <c r="I6" i="11"/>
  <c r="K5" i="11"/>
  <c r="I5" i="11"/>
  <c r="J5" i="11" s="1"/>
  <c r="K24" i="10"/>
  <c r="I24" i="10"/>
  <c r="J24" i="10" s="1"/>
  <c r="K23" i="10"/>
  <c r="J23" i="10"/>
  <c r="I23" i="10"/>
  <c r="K22" i="10"/>
  <c r="J22" i="10"/>
  <c r="I22" i="10"/>
  <c r="K21" i="10"/>
  <c r="I21" i="10"/>
  <c r="J21" i="10" s="1"/>
  <c r="K20" i="10"/>
  <c r="I20" i="10"/>
  <c r="J20" i="10" s="1"/>
  <c r="K19" i="10"/>
  <c r="J19" i="10"/>
  <c r="I19" i="10"/>
  <c r="K18" i="10"/>
  <c r="J18" i="10"/>
  <c r="I18" i="10"/>
  <c r="K17" i="10"/>
  <c r="I17" i="10"/>
  <c r="J17" i="10" s="1"/>
  <c r="K16" i="10"/>
  <c r="I16" i="10"/>
  <c r="J16" i="10" s="1"/>
  <c r="K15" i="10"/>
  <c r="J15" i="10"/>
  <c r="I15" i="10"/>
  <c r="K14" i="10"/>
  <c r="J14" i="10"/>
  <c r="I14" i="10"/>
  <c r="K13" i="10"/>
  <c r="I13" i="10"/>
  <c r="J13" i="10" s="1"/>
  <c r="K12" i="10"/>
  <c r="I12" i="10"/>
  <c r="J12" i="10" s="1"/>
  <c r="K11" i="10"/>
  <c r="J11" i="10"/>
  <c r="I11" i="10"/>
  <c r="K10" i="10"/>
  <c r="J10" i="10"/>
  <c r="I10" i="10"/>
  <c r="K9" i="10"/>
  <c r="I9" i="10"/>
  <c r="J9" i="10" s="1"/>
  <c r="K8" i="10"/>
  <c r="I8" i="10"/>
  <c r="J8" i="10" s="1"/>
  <c r="K7" i="10"/>
  <c r="J2" i="10" s="1"/>
  <c r="M2" i="10" s="1"/>
  <c r="J7" i="10"/>
  <c r="I7" i="10"/>
  <c r="K6" i="10"/>
  <c r="J6" i="10"/>
  <c r="I6" i="10"/>
  <c r="K5" i="10"/>
  <c r="I5" i="10"/>
  <c r="J5" i="10" s="1"/>
  <c r="K24" i="9"/>
  <c r="I24" i="9"/>
  <c r="J24" i="9" s="1"/>
  <c r="K23" i="9"/>
  <c r="I23" i="9"/>
  <c r="J23" i="9" s="1"/>
  <c r="K22" i="9"/>
  <c r="J22" i="9"/>
  <c r="I22" i="9"/>
  <c r="K21" i="9"/>
  <c r="I21" i="9"/>
  <c r="J21" i="9" s="1"/>
  <c r="K20" i="9"/>
  <c r="I20" i="9"/>
  <c r="J20" i="9" s="1"/>
  <c r="K19" i="9"/>
  <c r="I19" i="9"/>
  <c r="J19" i="9" s="1"/>
  <c r="K18" i="9"/>
  <c r="J18" i="9"/>
  <c r="I18" i="9"/>
  <c r="K17" i="9"/>
  <c r="I17" i="9"/>
  <c r="J17" i="9" s="1"/>
  <c r="K16" i="9"/>
  <c r="I16" i="9"/>
  <c r="J16" i="9" s="1"/>
  <c r="K15" i="9"/>
  <c r="I15" i="9"/>
  <c r="J15" i="9" s="1"/>
  <c r="K14" i="9"/>
  <c r="J14" i="9"/>
  <c r="I14" i="9"/>
  <c r="K13" i="9"/>
  <c r="I13" i="9"/>
  <c r="J13" i="9" s="1"/>
  <c r="K12" i="9"/>
  <c r="I12" i="9"/>
  <c r="J12" i="9" s="1"/>
  <c r="K11" i="9"/>
  <c r="I11" i="9"/>
  <c r="J11" i="9" s="1"/>
  <c r="K10" i="9"/>
  <c r="J10" i="9"/>
  <c r="I10" i="9"/>
  <c r="K9" i="9"/>
  <c r="I9" i="9"/>
  <c r="J9" i="9" s="1"/>
  <c r="K8" i="9"/>
  <c r="I8" i="9"/>
  <c r="J8" i="9" s="1"/>
  <c r="K7" i="9"/>
  <c r="I7" i="9"/>
  <c r="J7" i="9" s="1"/>
  <c r="K6" i="9"/>
  <c r="J2" i="9" s="1"/>
  <c r="M2" i="9" s="1"/>
  <c r="J6" i="9"/>
  <c r="I6" i="9"/>
  <c r="K5" i="9"/>
  <c r="I5" i="9"/>
  <c r="J5" i="9" s="1"/>
  <c r="K24" i="8"/>
  <c r="I24" i="8"/>
  <c r="J24" i="8" s="1"/>
  <c r="K23" i="8"/>
  <c r="J23" i="8"/>
  <c r="I23" i="8"/>
  <c r="K22" i="8"/>
  <c r="J22" i="8"/>
  <c r="I22" i="8"/>
  <c r="K21" i="8"/>
  <c r="I21" i="8"/>
  <c r="J21" i="8" s="1"/>
  <c r="K20" i="8"/>
  <c r="I20" i="8"/>
  <c r="J20" i="8" s="1"/>
  <c r="K19" i="8"/>
  <c r="J19" i="8"/>
  <c r="I19" i="8"/>
  <c r="K18" i="8"/>
  <c r="J18" i="8"/>
  <c r="I18" i="8"/>
  <c r="K17" i="8"/>
  <c r="I17" i="8"/>
  <c r="J17" i="8" s="1"/>
  <c r="K16" i="8"/>
  <c r="I16" i="8"/>
  <c r="J16" i="8" s="1"/>
  <c r="K15" i="8"/>
  <c r="J15" i="8"/>
  <c r="I15" i="8"/>
  <c r="K14" i="8"/>
  <c r="J14" i="8"/>
  <c r="I14" i="8"/>
  <c r="K13" i="8"/>
  <c r="I13" i="8"/>
  <c r="J13" i="8" s="1"/>
  <c r="K12" i="8"/>
  <c r="I12" i="8"/>
  <c r="J12" i="8" s="1"/>
  <c r="K11" i="8"/>
  <c r="J11" i="8"/>
  <c r="I11" i="8"/>
  <c r="K10" i="8"/>
  <c r="J10" i="8"/>
  <c r="I10" i="8"/>
  <c r="K9" i="8"/>
  <c r="I9" i="8"/>
  <c r="J9" i="8" s="1"/>
  <c r="K8" i="8"/>
  <c r="I8" i="8"/>
  <c r="J8" i="8" s="1"/>
  <c r="K7" i="8"/>
  <c r="J2" i="8" s="1"/>
  <c r="M2" i="8" s="1"/>
  <c r="J7" i="8"/>
  <c r="I7" i="8"/>
  <c r="K6" i="8"/>
  <c r="J6" i="8"/>
  <c r="I6" i="8"/>
  <c r="K5" i="8"/>
  <c r="I5" i="8"/>
  <c r="J5" i="8" s="1"/>
  <c r="K24" i="7"/>
  <c r="I24" i="7"/>
  <c r="J24" i="7" s="1"/>
  <c r="K23" i="7"/>
  <c r="I23" i="7"/>
  <c r="J23" i="7" s="1"/>
  <c r="K22" i="7"/>
  <c r="J22" i="7"/>
  <c r="I22" i="7"/>
  <c r="K21" i="7"/>
  <c r="I21" i="7"/>
  <c r="J21" i="7" s="1"/>
  <c r="K20" i="7"/>
  <c r="I20" i="7"/>
  <c r="J20" i="7" s="1"/>
  <c r="K19" i="7"/>
  <c r="I19" i="7"/>
  <c r="J19" i="7" s="1"/>
  <c r="K18" i="7"/>
  <c r="J18" i="7"/>
  <c r="I18" i="7"/>
  <c r="K17" i="7"/>
  <c r="I17" i="7"/>
  <c r="J17" i="7" s="1"/>
  <c r="K16" i="7"/>
  <c r="I16" i="7"/>
  <c r="J16" i="7" s="1"/>
  <c r="K15" i="7"/>
  <c r="I15" i="7"/>
  <c r="J15" i="7" s="1"/>
  <c r="K14" i="7"/>
  <c r="J14" i="7"/>
  <c r="I14" i="7"/>
  <c r="K13" i="7"/>
  <c r="I13" i="7"/>
  <c r="J13" i="7" s="1"/>
  <c r="K12" i="7"/>
  <c r="I12" i="7"/>
  <c r="J12" i="7" s="1"/>
  <c r="K11" i="7"/>
  <c r="I11" i="7"/>
  <c r="J11" i="7" s="1"/>
  <c r="K10" i="7"/>
  <c r="J10" i="7"/>
  <c r="I10" i="7"/>
  <c r="K9" i="7"/>
  <c r="I9" i="7"/>
  <c r="J9" i="7" s="1"/>
  <c r="K8" i="7"/>
  <c r="I8" i="7"/>
  <c r="J8" i="7" s="1"/>
  <c r="K7" i="7"/>
  <c r="I7" i="7"/>
  <c r="J7" i="7" s="1"/>
  <c r="K6" i="7"/>
  <c r="J2" i="7" s="1"/>
  <c r="M2" i="7" s="1"/>
  <c r="J6" i="7"/>
  <c r="I6" i="7"/>
  <c r="K5" i="7"/>
  <c r="I5" i="7"/>
  <c r="J5" i="7" s="1"/>
  <c r="K24" i="6"/>
  <c r="I24" i="6"/>
  <c r="J24" i="6" s="1"/>
  <c r="K23" i="6"/>
  <c r="J23" i="6"/>
  <c r="I23" i="6"/>
  <c r="K22" i="6"/>
  <c r="J22" i="6"/>
  <c r="I22" i="6"/>
  <c r="K21" i="6"/>
  <c r="I21" i="6"/>
  <c r="J21" i="6" s="1"/>
  <c r="K20" i="6"/>
  <c r="I20" i="6"/>
  <c r="J20" i="6" s="1"/>
  <c r="K19" i="6"/>
  <c r="J19" i="6"/>
  <c r="I19" i="6"/>
  <c r="K18" i="6"/>
  <c r="J18" i="6"/>
  <c r="I18" i="6"/>
  <c r="K17" i="6"/>
  <c r="I17" i="6"/>
  <c r="J17" i="6" s="1"/>
  <c r="K16" i="6"/>
  <c r="I16" i="6"/>
  <c r="J16" i="6" s="1"/>
  <c r="K15" i="6"/>
  <c r="J15" i="6"/>
  <c r="I15" i="6"/>
  <c r="K14" i="6"/>
  <c r="J14" i="6"/>
  <c r="I14" i="6"/>
  <c r="K13" i="6"/>
  <c r="I13" i="6"/>
  <c r="J13" i="6" s="1"/>
  <c r="K12" i="6"/>
  <c r="I12" i="6"/>
  <c r="J12" i="6" s="1"/>
  <c r="K11" i="6"/>
  <c r="J11" i="6"/>
  <c r="I11" i="6"/>
  <c r="K10" i="6"/>
  <c r="J10" i="6"/>
  <c r="I10" i="6"/>
  <c r="K9" i="6"/>
  <c r="I9" i="6"/>
  <c r="J9" i="6" s="1"/>
  <c r="K8" i="6"/>
  <c r="I8" i="6"/>
  <c r="J8" i="6" s="1"/>
  <c r="K7" i="6"/>
  <c r="J7" i="6"/>
  <c r="I7" i="6"/>
  <c r="K6" i="6"/>
  <c r="J2" i="6" s="1"/>
  <c r="M2" i="6" s="1"/>
  <c r="J6" i="6"/>
  <c r="I6" i="6"/>
  <c r="K5" i="6"/>
  <c r="I5" i="6"/>
  <c r="J5" i="6" s="1"/>
  <c r="K24" i="5"/>
  <c r="I24" i="5"/>
  <c r="J24" i="5" s="1"/>
  <c r="K23" i="5"/>
  <c r="J23" i="5"/>
  <c r="I23" i="5"/>
  <c r="K22" i="5"/>
  <c r="J22" i="5"/>
  <c r="I22" i="5"/>
  <c r="K21" i="5"/>
  <c r="I21" i="5"/>
  <c r="J21" i="5" s="1"/>
  <c r="K20" i="5"/>
  <c r="I20" i="5"/>
  <c r="J20" i="5" s="1"/>
  <c r="K19" i="5"/>
  <c r="J19" i="5"/>
  <c r="I19" i="5"/>
  <c r="K18" i="5"/>
  <c r="J18" i="5"/>
  <c r="I18" i="5"/>
  <c r="K17" i="5"/>
  <c r="I17" i="5"/>
  <c r="J17" i="5" s="1"/>
  <c r="K16" i="5"/>
  <c r="I16" i="5"/>
  <c r="J16" i="5" s="1"/>
  <c r="K15" i="5"/>
  <c r="J15" i="5"/>
  <c r="I15" i="5"/>
  <c r="K14" i="5"/>
  <c r="J14" i="5"/>
  <c r="I14" i="5"/>
  <c r="K13" i="5"/>
  <c r="I13" i="5"/>
  <c r="J13" i="5" s="1"/>
  <c r="K12" i="5"/>
  <c r="I12" i="5"/>
  <c r="J12" i="5" s="1"/>
  <c r="K11" i="5"/>
  <c r="J11" i="5"/>
  <c r="I11" i="5"/>
  <c r="K10" i="5"/>
  <c r="J10" i="5"/>
  <c r="I10" i="5"/>
  <c r="K9" i="5"/>
  <c r="I9" i="5"/>
  <c r="J9" i="5" s="1"/>
  <c r="K8" i="5"/>
  <c r="I8" i="5"/>
  <c r="J8" i="5" s="1"/>
  <c r="K7" i="5"/>
  <c r="J2" i="5" s="1"/>
  <c r="M2" i="5" s="1"/>
  <c r="J7" i="5"/>
  <c r="I7" i="5"/>
  <c r="K6" i="5"/>
  <c r="J6" i="5"/>
  <c r="I6" i="5"/>
  <c r="K5" i="5"/>
  <c r="I5" i="5"/>
  <c r="J5" i="5" s="1"/>
  <c r="K24" i="4"/>
  <c r="I24" i="4"/>
  <c r="J24" i="4" s="1"/>
  <c r="K23" i="4"/>
  <c r="J23" i="4"/>
  <c r="I23" i="4"/>
  <c r="K22" i="4"/>
  <c r="J22" i="4"/>
  <c r="I22" i="4"/>
  <c r="K21" i="4"/>
  <c r="I21" i="4"/>
  <c r="J21" i="4" s="1"/>
  <c r="K20" i="4"/>
  <c r="I20" i="4"/>
  <c r="J20" i="4" s="1"/>
  <c r="K19" i="4"/>
  <c r="J19" i="4"/>
  <c r="I19" i="4"/>
  <c r="K18" i="4"/>
  <c r="J18" i="4"/>
  <c r="I18" i="4"/>
  <c r="K17" i="4"/>
  <c r="I17" i="4"/>
  <c r="J17" i="4" s="1"/>
  <c r="K16" i="4"/>
  <c r="I16" i="4"/>
  <c r="J16" i="4" s="1"/>
  <c r="K15" i="4"/>
  <c r="J15" i="4"/>
  <c r="I15" i="4"/>
  <c r="K14" i="4"/>
  <c r="J14" i="4"/>
  <c r="I14" i="4"/>
  <c r="K13" i="4"/>
  <c r="I13" i="4"/>
  <c r="J13" i="4" s="1"/>
  <c r="K12" i="4"/>
  <c r="I12" i="4"/>
  <c r="J12" i="4" s="1"/>
  <c r="K11" i="4"/>
  <c r="J11" i="4"/>
  <c r="I11" i="4"/>
  <c r="K10" i="4"/>
  <c r="J10" i="4"/>
  <c r="I10" i="4"/>
  <c r="K9" i="4"/>
  <c r="I9" i="4"/>
  <c r="J9" i="4" s="1"/>
  <c r="K8" i="4"/>
  <c r="J8" i="4"/>
  <c r="I8" i="4"/>
  <c r="K7" i="4"/>
  <c r="J2" i="4" s="1"/>
  <c r="M2" i="4" s="1"/>
  <c r="J7" i="4"/>
  <c r="I7" i="4"/>
  <c r="K6" i="4"/>
  <c r="J6" i="4"/>
  <c r="I6" i="4"/>
  <c r="K5" i="4"/>
  <c r="I5" i="4"/>
  <c r="J5" i="4" s="1"/>
  <c r="K24" i="3"/>
  <c r="I24" i="3"/>
  <c r="J24" i="3" s="1"/>
  <c r="K23" i="3"/>
  <c r="J23" i="3"/>
  <c r="I23" i="3"/>
  <c r="K22" i="3"/>
  <c r="J22" i="3"/>
  <c r="I22" i="3"/>
  <c r="K21" i="3"/>
  <c r="I21" i="3"/>
  <c r="J21" i="3" s="1"/>
  <c r="K20" i="3"/>
  <c r="J20" i="3"/>
  <c r="I20" i="3"/>
  <c r="K19" i="3"/>
  <c r="I19" i="3"/>
  <c r="J19" i="3" s="1"/>
  <c r="K18" i="3"/>
  <c r="J18" i="3"/>
  <c r="I18" i="3"/>
  <c r="K17" i="3"/>
  <c r="I17" i="3"/>
  <c r="J17" i="3" s="1"/>
  <c r="K16" i="3"/>
  <c r="J16" i="3"/>
  <c r="I16" i="3"/>
  <c r="K15" i="3"/>
  <c r="I15" i="3"/>
  <c r="J15" i="3" s="1"/>
  <c r="K14" i="3"/>
  <c r="J14" i="3"/>
  <c r="I14" i="3"/>
  <c r="K13" i="3"/>
  <c r="I13" i="3"/>
  <c r="J13" i="3" s="1"/>
  <c r="K12" i="3"/>
  <c r="J12" i="3"/>
  <c r="I12" i="3"/>
  <c r="K11" i="3"/>
  <c r="I11" i="3"/>
  <c r="J11" i="3" s="1"/>
  <c r="K10" i="3"/>
  <c r="J10" i="3"/>
  <c r="I10" i="3"/>
  <c r="K9" i="3"/>
  <c r="I9" i="3"/>
  <c r="J9" i="3" s="1"/>
  <c r="K8" i="3"/>
  <c r="J8" i="3"/>
  <c r="I8" i="3"/>
  <c r="K7" i="3"/>
  <c r="J2" i="3" s="1"/>
  <c r="M2" i="3" s="1"/>
  <c r="I7" i="3"/>
  <c r="J7" i="3" s="1"/>
  <c r="K6" i="3"/>
  <c r="J6" i="3"/>
  <c r="I6" i="3"/>
  <c r="K5" i="3"/>
  <c r="I5" i="3"/>
  <c r="J5" i="3" s="1"/>
  <c r="K24" i="2"/>
  <c r="I24" i="2"/>
  <c r="J24" i="2" s="1"/>
  <c r="K23" i="2"/>
  <c r="J23" i="2"/>
  <c r="I23" i="2"/>
  <c r="K22" i="2"/>
  <c r="J22" i="2"/>
  <c r="I22" i="2"/>
  <c r="K21" i="2"/>
  <c r="I21" i="2"/>
  <c r="J21" i="2" s="1"/>
  <c r="K20" i="2"/>
  <c r="I20" i="2"/>
  <c r="J20" i="2" s="1"/>
  <c r="K19" i="2"/>
  <c r="J19" i="2"/>
  <c r="I19" i="2"/>
  <c r="K18" i="2"/>
  <c r="J18" i="2"/>
  <c r="I18" i="2"/>
  <c r="K17" i="2"/>
  <c r="I17" i="2"/>
  <c r="J17" i="2" s="1"/>
  <c r="K16" i="2"/>
  <c r="I16" i="2"/>
  <c r="J16" i="2" s="1"/>
  <c r="K15" i="2"/>
  <c r="J15" i="2"/>
  <c r="I15" i="2"/>
  <c r="K14" i="2"/>
  <c r="J14" i="2"/>
  <c r="I14" i="2"/>
  <c r="K13" i="2"/>
  <c r="I13" i="2"/>
  <c r="J13" i="2" s="1"/>
  <c r="K12" i="2"/>
  <c r="I12" i="2"/>
  <c r="J12" i="2" s="1"/>
  <c r="K11" i="2"/>
  <c r="I11" i="2"/>
  <c r="J11" i="2" s="1"/>
  <c r="K10" i="2"/>
  <c r="J10" i="2"/>
  <c r="I10" i="2"/>
  <c r="K9" i="2"/>
  <c r="I9" i="2"/>
  <c r="J9" i="2" s="1"/>
  <c r="K8" i="2"/>
  <c r="J8" i="2"/>
  <c r="I8" i="2"/>
  <c r="K7" i="2"/>
  <c r="J2" i="2" s="1"/>
  <c r="M2" i="2" s="1"/>
  <c r="I7" i="2"/>
  <c r="J7" i="2" s="1"/>
  <c r="K6" i="2"/>
  <c r="J6" i="2"/>
  <c r="I6" i="2"/>
  <c r="K5" i="2"/>
  <c r="I5" i="2"/>
  <c r="J5" i="2" s="1"/>
  <c r="K24" i="1"/>
  <c r="I24" i="1"/>
  <c r="J24" i="1" s="1"/>
  <c r="K23" i="1"/>
  <c r="J2" i="1" s="1"/>
  <c r="M2" i="1" s="1"/>
  <c r="J23" i="1"/>
  <c r="I23" i="1"/>
  <c r="K22" i="1"/>
  <c r="I22" i="1"/>
  <c r="J22" i="1" s="1"/>
  <c r="K21" i="1"/>
  <c r="I21" i="1"/>
  <c r="J21" i="1" s="1"/>
  <c r="K20" i="1"/>
  <c r="J20" i="1"/>
  <c r="I20" i="1"/>
  <c r="K19" i="1"/>
  <c r="I19" i="1"/>
  <c r="J19" i="1" s="1"/>
  <c r="K18" i="1"/>
  <c r="I18" i="1"/>
  <c r="J18" i="1" s="1"/>
  <c r="K17" i="1"/>
  <c r="I17" i="1"/>
  <c r="J17" i="1" s="1"/>
  <c r="K16" i="1"/>
  <c r="J16" i="1"/>
  <c r="I16" i="1"/>
  <c r="K15" i="1"/>
  <c r="I15" i="1"/>
  <c r="J15" i="1" s="1"/>
  <c r="K14" i="1"/>
  <c r="I14" i="1"/>
  <c r="J14" i="1" s="1"/>
  <c r="K13" i="1"/>
  <c r="I13" i="1"/>
  <c r="J13" i="1" s="1"/>
  <c r="K12" i="1"/>
  <c r="J12" i="1"/>
  <c r="I12" i="1"/>
  <c r="K11" i="1"/>
  <c r="I11" i="1"/>
  <c r="J11" i="1" s="1"/>
  <c r="K10" i="1"/>
  <c r="I10" i="1"/>
  <c r="J10" i="1" s="1"/>
  <c r="K9" i="1"/>
  <c r="I9" i="1"/>
  <c r="J9" i="1" s="1"/>
  <c r="K8" i="1"/>
  <c r="J8" i="1"/>
  <c r="I8" i="1"/>
  <c r="K7" i="1"/>
  <c r="I7" i="1"/>
  <c r="J7" i="1" s="1"/>
  <c r="K6" i="1"/>
  <c r="I6" i="1"/>
  <c r="J6" i="1" s="1"/>
  <c r="K5" i="1"/>
  <c r="I5" i="1"/>
  <c r="J5" i="1" s="1"/>
</calcChain>
</file>

<file path=xl/sharedStrings.xml><?xml version="1.0" encoding="utf-8"?>
<sst xmlns="http://schemas.openxmlformats.org/spreadsheetml/2006/main" count="760" uniqueCount="57">
  <si>
    <t>Seznam zaměstnanců 1. sportoviště</t>
  </si>
  <si>
    <t>*DPP je nutno přepočítat na úvazek ve výši 168 hodin na měsíc.</t>
  </si>
  <si>
    <t>Celkem</t>
  </si>
  <si>
    <t>poř.</t>
  </si>
  <si>
    <t>HPP/DPČ/
DPP*</t>
  </si>
  <si>
    <t>Příjmení</t>
  </si>
  <si>
    <t>Jméno</t>
  </si>
  <si>
    <t>funkce</t>
  </si>
  <si>
    <t>úvazek
(1 = 168 hod./měsíc)</t>
  </si>
  <si>
    <t>uplatňované roční náklady včetně odvodů</t>
  </si>
  <si>
    <t>celkové roční odvody</t>
  </si>
  <si>
    <t>celková roční hrubá mzda</t>
  </si>
  <si>
    <t>hodinová mzda</t>
  </si>
  <si>
    <t>přepočtené roční náklady včetně odvodů</t>
  </si>
  <si>
    <t>1.</t>
  </si>
  <si>
    <t>HPP</t>
  </si>
  <si>
    <t>2.</t>
  </si>
  <si>
    <t>DPČ</t>
  </si>
  <si>
    <t>3.</t>
  </si>
  <si>
    <t>DPP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</si>
  <si>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</si>
  <si>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</si>
  <si>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</si>
  <si>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</si>
  <si>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</si>
  <si>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</si>
  <si>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</si>
  <si>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</si>
  <si>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</si>
  <si>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</si>
  <si>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</si>
  <si>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</si>
  <si>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</si>
  <si>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</si>
  <si>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</si>
  <si>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</si>
  <si>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</si>
  <si>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Celkové náklady na zaměstnance</t>
  </si>
  <si>
    <t>Seznam zaměstnanců 2. sportoviště</t>
  </si>
  <si>
    <t>Seznam zaměstnanců 3. sportoviště</t>
  </si>
  <si>
    <t>Seznam zaměstnanců 4. sportoviště</t>
  </si>
  <si>
    <t>Seznam zaměstnanců 5. sportoviště</t>
  </si>
  <si>
    <t>Seznam zaměstnanců 6. sportoviště</t>
  </si>
  <si>
    <t>Seznam zaměstnanců 7. sportoviště</t>
  </si>
  <si>
    <t>Seznam zaměstnanců 8. sportoviště</t>
  </si>
  <si>
    <t>Seznam zaměstnanců 9. sportoviště</t>
  </si>
  <si>
    <t>Seznam zaměstnanců 10. sportoviště</t>
  </si>
  <si>
    <t>Seznam zaměstnanců 11. sportoviště</t>
  </si>
  <si>
    <t>Seznam zaměstnanců 12. sportoviště</t>
  </si>
  <si>
    <t>Seznam zaměstnanců 13. sportoviště</t>
  </si>
  <si>
    <t>Seznam zaměstnanců 14. sportoviště</t>
  </si>
  <si>
    <t>Seznam zaměstnanců 15. sportoviště</t>
  </si>
  <si>
    <t>Seznam zaměstnanců 16. sportoviště</t>
  </si>
  <si>
    <t>Seznam zaměstnanců 17. sportoviště</t>
  </si>
  <si>
    <t>Seznam zaměstnanců 18. sportoviště</t>
  </si>
  <si>
    <t>Seznam zaměstnanců 19. sportoviště</t>
  </si>
  <si>
    <t>Seznam zaměstnanců 20. sportoviště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</si>
</sst>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5" tint="-0.249977111117893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auto="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164" fontId="0" fillId="0" borderId="0" xfId="0" applyNumberFormat="1" applyAlignment="1">
      <alignment vertical="center"/>
    </xf>
    <xf numFmtId="0" fontId="4" fillId="4" borderId="2" xfId="0" applyFont="1" applyFill="1" applyBorder="1" applyAlignment="1">
      <alignment horizontal="right" vertical="center"/>
    </xf>
    <xf numFmtId="164" fontId="4" fillId="4" borderId="3" xfId="0" applyNumberFormat="1" applyFont="1" applyFill="1" applyBorder="1" applyAlignment="1">
      <alignment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left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164" fontId="0" fillId="0" borderId="12" xfId="0" applyNumberFormat="1" applyBorder="1" applyProtection="1">
      <protection locked="0"/>
    </xf>
    <xf numFmtId="164" fontId="0" fillId="5" borderId="12" xfId="0" applyNumberFormat="1" applyFill="1" applyBorder="1"/>
    <xf numFmtId="164" fontId="0" fillId="5" borderId="13" xfId="0" applyNumberFormat="1" applyFill="1" applyBorder="1"/>
    <xf numFmtId="0" fontId="0" fillId="5" borderId="14" xfId="0" applyFill="1" applyBorder="1" applyAlignment="1">
      <alignment horizontal="center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left"/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Protection="1">
      <protection locked="0"/>
    </xf>
    <xf numFmtId="164" fontId="0" fillId="5" borderId="15" xfId="0" applyNumberFormat="1" applyFill="1" applyBorder="1"/>
    <xf numFmtId="164" fontId="0" fillId="5" borderId="16" xfId="0" applyNumberFormat="1" applyFill="1" applyBorder="1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</cellXfs>
  <cellStyles count="1">
    <cellStyle name="Normální" xfId="0" builtinId="0"/>
  </cellStyles>
  <dxfs count="4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FF386-E9D0-4425-A5B8-C20A96E19403}">
  <dimension ref="A1:M24"/>
  <sheetViews>
    <sheetView showGridLines="0" tabSelected="1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7.44140625" customWidth="1"/>
    <col min="2" max="2" width="10.88671875" customWidth="1"/>
    <col min="3" max="3" width="28.33203125" customWidth="1"/>
    <col min="4" max="4" width="16.5546875" customWidth="1"/>
    <col min="5" max="5" width="27.33203125" customWidth="1"/>
    <col min="6" max="6" width="13.33203125" customWidth="1"/>
    <col min="7" max="8" width="15.109375" customWidth="1"/>
    <col min="9" max="9" width="14" customWidth="1"/>
    <col min="10" max="10" width="9.44140625" customWidth="1"/>
    <col min="11" max="11" width="14.5546875" customWidth="1"/>
    <col min="12" max="12" width="4.5546875" hidden="1" customWidth="1"/>
    <col min="13" max="13" width="10.5546875" hidden="1" customWidth="1"/>
  </cols>
  <sheetData>
    <row r="1" spans="1:13" s="1" customFormat="1" ht="37.200000000000003" customHeight="1" x14ac:dyDescent="0.3">
      <c r="A1" s="28" t="s">
        <v>0</v>
      </c>
      <c r="B1" s="29"/>
      <c r="C1" s="29"/>
      <c r="D1" s="29"/>
      <c r="E1" s="29"/>
      <c r="F1" s="30" t="s">
        <v>1</v>
      </c>
      <c r="G1" s="30"/>
      <c r="H1" s="30"/>
      <c r="I1" s="30"/>
      <c r="J1" s="30"/>
      <c r="K1" s="31"/>
    </row>
    <row r="2" spans="1:13" s="1" customFormat="1" ht="21.6" thickBot="1" x14ac:dyDescent="0.35">
      <c r="A2" s="32" t="s">
        <v>37</v>
      </c>
      <c r="B2" s="33"/>
      <c r="C2" s="33"/>
      <c r="D2" s="33"/>
      <c r="E2" s="33"/>
      <c r="F2" s="33"/>
      <c r="G2" s="33"/>
      <c r="H2" s="2"/>
      <c r="I2" s="3" t="s">
        <v>2</v>
      </c>
      <c r="J2" s="34">
        <f>SUM(K5:K24)</f>
        <v>0</v>
      </c>
      <c r="K2" s="35"/>
      <c r="M2" s="4">
        <f>J2</f>
        <v>0</v>
      </c>
    </row>
    <row r="3" spans="1:13" s="1" customFormat="1" ht="21" x14ac:dyDescent="0.3">
      <c r="A3" s="36"/>
      <c r="B3" s="37"/>
      <c r="C3" s="37"/>
      <c r="D3" s="37"/>
      <c r="E3" s="37"/>
      <c r="F3" s="37"/>
      <c r="G3" s="5"/>
      <c r="H3" s="5"/>
      <c r="I3" s="5"/>
      <c r="J3" s="5"/>
      <c r="K3" s="6"/>
    </row>
    <row r="4" spans="1:13" ht="43.8" thickBot="1" x14ac:dyDescent="0.35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</row>
    <row r="5" spans="1:13" ht="20.399999999999999" customHeight="1" thickTop="1" x14ac:dyDescent="0.3">
      <c r="A5" s="14" t="s">
        <v>14</v>
      </c>
      <c r="B5" s="15"/>
      <c r="C5" s="16"/>
      <c r="D5" s="16"/>
      <c r="E5" s="16"/>
      <c r="F5" s="17">
        <v>1</v>
      </c>
      <c r="G5" s="18">
        <v>0</v>
      </c>
      <c r="H5" s="18">
        <v>0</v>
      </c>
      <c r="I5" s="19">
        <f>G5-H5</f>
        <v>0</v>
      </c>
      <c r="J5" s="19">
        <f>I5/12/(L5*F5)</f>
        <v>0</v>
      </c>
      <c r="K5" s="20">
        <f>IF(G5&lt;((F5*L5)*300)*1.34*12,G5,((F5*L5)*300)*1.34*12)</f>
        <v>0</v>
      </c>
      <c r="L5">
        <v>168</v>
      </c>
      <c r="M5" t="s">
        <v>15</v>
      </c>
    </row>
    <row r="6" spans="1:13" ht="20.399999999999999" customHeight="1" x14ac:dyDescent="0.3">
      <c r="A6" s="21" t="s">
        <v>16</v>
      </c>
      <c r="B6" s="22"/>
      <c r="C6" s="23"/>
      <c r="D6" s="23"/>
      <c r="E6" s="23"/>
      <c r="F6" s="24">
        <v>1</v>
      </c>
      <c r="G6" s="25">
        <v>0</v>
      </c>
      <c r="H6" s="25">
        <v>0</v>
      </c>
      <c r="I6" s="26">
        <f>G6-H6</f>
        <v>0</v>
      </c>
      <c r="J6" s="26">
        <f>I6/12/(L6*F6)</f>
        <v>0</v>
      </c>
      <c r="K6" s="27">
        <f>IF(G6&lt;((F6*L6)*300)*1.34*12,G6,((F6*L6)*300)*1.34*12)</f>
        <v>0</v>
      </c>
      <c r="L6">
        <v>168</v>
      </c>
      <c r="M6" t="s">
        <v>17</v>
      </c>
    </row>
    <row r="7" spans="1:13" ht="20.399999999999999" customHeight="1" x14ac:dyDescent="0.3">
      <c r="A7" s="21" t="s">
        <v>18</v>
      </c>
      <c r="B7" s="22"/>
      <c r="C7" s="23"/>
      <c r="D7" s="23"/>
      <c r="E7" s="23"/>
      <c r="F7" s="24">
        <v>1</v>
      </c>
      <c r="G7" s="25">
        <v>0</v>
      </c>
      <c r="H7" s="25">
        <v>0</v>
      </c>
      <c r="I7" s="26">
        <f t="shared" ref="I7:I23" si="0">G7-H7</f>
        <v>0</v>
      </c>
      <c r="J7" s="26">
        <f t="shared" ref="J7:J23" si="1">I7/12/(L7*F7)</f>
        <v>0</v>
      </c>
      <c r="K7" s="27">
        <f t="shared" ref="K7:K24" si="2">IF(G7&lt;((F7*L7)*300)*1.34*12,G7,((F7*L7)*300)*1.34*12)</f>
        <v>0</v>
      </c>
      <c r="L7">
        <v>168</v>
      </c>
      <c r="M7" t="s">
        <v>19</v>
      </c>
    </row>
    <row r="8" spans="1:13" ht="20.399999999999999" customHeight="1" x14ac:dyDescent="0.3">
      <c r="A8" s="21" t="s">
        <v>20</v>
      </c>
      <c r="B8" s="22"/>
      <c r="C8" s="23"/>
      <c r="D8" s="23"/>
      <c r="E8" s="23"/>
      <c r="F8" s="24">
        <v>1</v>
      </c>
      <c r="G8" s="25">
        <v>0</v>
      </c>
      <c r="H8" s="25">
        <v>0</v>
      </c>
      <c r="I8" s="26">
        <f t="shared" si="0"/>
        <v>0</v>
      </c>
      <c r="J8" s="26">
        <f t="shared" si="1"/>
        <v>0</v>
      </c>
      <c r="K8" s="27">
        <f t="shared" si="2"/>
        <v>0</v>
      </c>
      <c r="L8">
        <v>168</v>
      </c>
    </row>
    <row r="9" spans="1:13" ht="20.399999999999999" customHeight="1" x14ac:dyDescent="0.3">
      <c r="A9" s="21" t="s">
        <v>21</v>
      </c>
      <c r="B9" s="22"/>
      <c r="C9" s="23"/>
      <c r="D9" s="23"/>
      <c r="E9" s="23"/>
      <c r="F9" s="24">
        <v>1</v>
      </c>
      <c r="G9" s="25">
        <v>0</v>
      </c>
      <c r="H9" s="25">
        <v>0</v>
      </c>
      <c r="I9" s="26">
        <f t="shared" si="0"/>
        <v>0</v>
      </c>
      <c r="J9" s="26">
        <f t="shared" si="1"/>
        <v>0</v>
      </c>
      <c r="K9" s="27">
        <f t="shared" si="2"/>
        <v>0</v>
      </c>
      <c r="L9">
        <v>168</v>
      </c>
    </row>
    <row r="10" spans="1:13" ht="20.399999999999999" customHeight="1" x14ac:dyDescent="0.3">
      <c r="A10" s="21" t="s">
        <v>22</v>
      </c>
      <c r="B10" s="22"/>
      <c r="C10" s="23"/>
      <c r="D10" s="23"/>
      <c r="E10" s="23"/>
      <c r="F10" s="24">
        <v>1</v>
      </c>
      <c r="G10" s="25">
        <v>0</v>
      </c>
      <c r="H10" s="25">
        <v>0</v>
      </c>
      <c r="I10" s="26">
        <f t="shared" si="0"/>
        <v>0</v>
      </c>
      <c r="J10" s="26">
        <f t="shared" si="1"/>
        <v>0</v>
      </c>
      <c r="K10" s="27">
        <f t="shared" si="2"/>
        <v>0</v>
      </c>
      <c r="L10">
        <v>168</v>
      </c>
    </row>
    <row r="11" spans="1:13" ht="20.399999999999999" customHeight="1" x14ac:dyDescent="0.3">
      <c r="A11" s="21" t="s">
        <v>23</v>
      </c>
      <c r="B11" s="22"/>
      <c r="C11" s="23"/>
      <c r="D11" s="23"/>
      <c r="E11" s="23"/>
      <c r="F11" s="24">
        <v>1</v>
      </c>
      <c r="G11" s="25">
        <v>0</v>
      </c>
      <c r="H11" s="25">
        <v>0</v>
      </c>
      <c r="I11" s="26">
        <f t="shared" si="0"/>
        <v>0</v>
      </c>
      <c r="J11" s="26">
        <f t="shared" si="1"/>
        <v>0</v>
      </c>
      <c r="K11" s="27">
        <f t="shared" si="2"/>
        <v>0</v>
      </c>
      <c r="L11">
        <v>168</v>
      </c>
    </row>
    <row r="12" spans="1:13" ht="20.399999999999999" customHeight="1" x14ac:dyDescent="0.3">
      <c r="A12" s="21" t="s">
        <v>24</v>
      </c>
      <c r="B12" s="22"/>
      <c r="C12" s="23"/>
      <c r="D12" s="23"/>
      <c r="E12" s="23"/>
      <c r="F12" s="24">
        <v>1</v>
      </c>
      <c r="G12" s="25">
        <v>0</v>
      </c>
      <c r="H12" s="25">
        <v>0</v>
      </c>
      <c r="I12" s="26">
        <f t="shared" si="0"/>
        <v>0</v>
      </c>
      <c r="J12" s="26">
        <f t="shared" si="1"/>
        <v>0</v>
      </c>
      <c r="K12" s="27">
        <f t="shared" si="2"/>
        <v>0</v>
      </c>
      <c r="L12">
        <v>168</v>
      </c>
    </row>
    <row r="13" spans="1:13" ht="20.399999999999999" customHeight="1" x14ac:dyDescent="0.3">
      <c r="A13" s="21" t="s">
        <v>25</v>
      </c>
      <c r="B13" s="22"/>
      <c r="C13" s="23"/>
      <c r="D13" s="23"/>
      <c r="E13" s="23"/>
      <c r="F13" s="24">
        <v>1</v>
      </c>
      <c r="G13" s="25">
        <v>0</v>
      </c>
      <c r="H13" s="25">
        <v>0</v>
      </c>
      <c r="I13" s="26">
        <f t="shared" si="0"/>
        <v>0</v>
      </c>
      <c r="J13" s="26">
        <f t="shared" si="1"/>
        <v>0</v>
      </c>
      <c r="K13" s="27">
        <f t="shared" si="2"/>
        <v>0</v>
      </c>
      <c r="L13">
        <v>168</v>
      </c>
    </row>
    <row r="14" spans="1:13" ht="20.399999999999999" customHeight="1" x14ac:dyDescent="0.3">
      <c r="A14" s="21" t="s">
        <v>26</v>
      </c>
      <c r="B14" s="22"/>
      <c r="C14" s="23"/>
      <c r="D14" s="23"/>
      <c r="E14" s="23"/>
      <c r="F14" s="24">
        <v>1</v>
      </c>
      <c r="G14" s="25">
        <v>0</v>
      </c>
      <c r="H14" s="25">
        <v>0</v>
      </c>
      <c r="I14" s="26">
        <f t="shared" si="0"/>
        <v>0</v>
      </c>
      <c r="J14" s="26">
        <f t="shared" si="1"/>
        <v>0</v>
      </c>
      <c r="K14" s="27">
        <f t="shared" si="2"/>
        <v>0</v>
      </c>
      <c r="L14">
        <v>168</v>
      </c>
    </row>
    <row r="15" spans="1:13" ht="20.399999999999999" customHeight="1" x14ac:dyDescent="0.3">
      <c r="A15" s="21" t="s">
        <v>27</v>
      </c>
      <c r="B15" s="22"/>
      <c r="C15" s="23"/>
      <c r="D15" s="23"/>
      <c r="E15" s="23"/>
      <c r="F15" s="24">
        <v>1</v>
      </c>
      <c r="G15" s="25">
        <v>0</v>
      </c>
      <c r="H15" s="25">
        <v>0</v>
      </c>
      <c r="I15" s="26">
        <f t="shared" si="0"/>
        <v>0</v>
      </c>
      <c r="J15" s="26">
        <f t="shared" si="1"/>
        <v>0</v>
      </c>
      <c r="K15" s="27">
        <f t="shared" si="2"/>
        <v>0</v>
      </c>
      <c r="L15">
        <v>168</v>
      </c>
    </row>
    <row r="16" spans="1:13" ht="20.399999999999999" customHeight="1" x14ac:dyDescent="0.3">
      <c r="A16" s="21" t="s">
        <v>28</v>
      </c>
      <c r="B16" s="22"/>
      <c r="C16" s="23"/>
      <c r="D16" s="23"/>
      <c r="E16" s="23"/>
      <c r="F16" s="24">
        <v>1</v>
      </c>
      <c r="G16" s="25">
        <v>0</v>
      </c>
      <c r="H16" s="25">
        <v>0</v>
      </c>
      <c r="I16" s="26">
        <f t="shared" si="0"/>
        <v>0</v>
      </c>
      <c r="J16" s="26">
        <f t="shared" si="1"/>
        <v>0</v>
      </c>
      <c r="K16" s="27">
        <f t="shared" si="2"/>
        <v>0</v>
      </c>
      <c r="L16">
        <v>168</v>
      </c>
    </row>
    <row r="17" spans="1:12" ht="20.399999999999999" customHeight="1" x14ac:dyDescent="0.3">
      <c r="A17" s="21" t="s">
        <v>29</v>
      </c>
      <c r="B17" s="22"/>
      <c r="C17" s="23"/>
      <c r="D17" s="23"/>
      <c r="E17" s="23"/>
      <c r="F17" s="24">
        <v>1</v>
      </c>
      <c r="G17" s="25">
        <v>0</v>
      </c>
      <c r="H17" s="25">
        <v>0</v>
      </c>
      <c r="I17" s="26">
        <f t="shared" si="0"/>
        <v>0</v>
      </c>
      <c r="J17" s="26">
        <f t="shared" si="1"/>
        <v>0</v>
      </c>
      <c r="K17" s="27">
        <f t="shared" si="2"/>
        <v>0</v>
      </c>
      <c r="L17">
        <v>168</v>
      </c>
    </row>
    <row r="18" spans="1:12" ht="20.399999999999999" customHeight="1" x14ac:dyDescent="0.3">
      <c r="A18" s="21" t="s">
        <v>30</v>
      </c>
      <c r="B18" s="22"/>
      <c r="C18" s="23"/>
      <c r="D18" s="23"/>
      <c r="E18" s="23"/>
      <c r="F18" s="24">
        <v>1</v>
      </c>
      <c r="G18" s="25">
        <v>0</v>
      </c>
      <c r="H18" s="25">
        <v>0</v>
      </c>
      <c r="I18" s="26">
        <f t="shared" si="0"/>
        <v>0</v>
      </c>
      <c r="J18" s="26">
        <f t="shared" si="1"/>
        <v>0</v>
      </c>
      <c r="K18" s="27">
        <f t="shared" si="2"/>
        <v>0</v>
      </c>
      <c r="L18">
        <v>168</v>
      </c>
    </row>
    <row r="19" spans="1:12" ht="20.399999999999999" customHeight="1" x14ac:dyDescent="0.3">
      <c r="A19" s="21" t="s">
        <v>31</v>
      </c>
      <c r="B19" s="22"/>
      <c r="C19" s="23"/>
      <c r="D19" s="23"/>
      <c r="E19" s="23"/>
      <c r="F19" s="24">
        <v>1</v>
      </c>
      <c r="G19" s="25">
        <v>0</v>
      </c>
      <c r="H19" s="25">
        <v>0</v>
      </c>
      <c r="I19" s="26">
        <f t="shared" si="0"/>
        <v>0</v>
      </c>
      <c r="J19" s="26">
        <f t="shared" si="1"/>
        <v>0</v>
      </c>
      <c r="K19" s="27">
        <f t="shared" si="2"/>
        <v>0</v>
      </c>
      <c r="L19">
        <v>168</v>
      </c>
    </row>
    <row r="20" spans="1:12" ht="20.399999999999999" customHeight="1" x14ac:dyDescent="0.3">
      <c r="A20" s="21" t="s">
        <v>32</v>
      </c>
      <c r="B20" s="22"/>
      <c r="C20" s="23"/>
      <c r="D20" s="23"/>
      <c r="E20" s="23"/>
      <c r="F20" s="24">
        <v>1</v>
      </c>
      <c r="G20" s="25">
        <v>0</v>
      </c>
      <c r="H20" s="25">
        <v>0</v>
      </c>
      <c r="I20" s="26">
        <f t="shared" si="0"/>
        <v>0</v>
      </c>
      <c r="J20" s="26">
        <f t="shared" si="1"/>
        <v>0</v>
      </c>
      <c r="K20" s="27">
        <f t="shared" si="2"/>
        <v>0</v>
      </c>
      <c r="L20">
        <v>168</v>
      </c>
    </row>
    <row r="21" spans="1:12" ht="20.399999999999999" customHeight="1" x14ac:dyDescent="0.3">
      <c r="A21" s="21" t="s">
        <v>33</v>
      </c>
      <c r="B21" s="22"/>
      <c r="C21" s="23"/>
      <c r="D21" s="23"/>
      <c r="E21" s="23"/>
      <c r="F21" s="24">
        <v>1</v>
      </c>
      <c r="G21" s="25">
        <v>0</v>
      </c>
      <c r="H21" s="25">
        <v>0</v>
      </c>
      <c r="I21" s="26">
        <f t="shared" si="0"/>
        <v>0</v>
      </c>
      <c r="J21" s="26">
        <f t="shared" si="1"/>
        <v>0</v>
      </c>
      <c r="K21" s="27">
        <f t="shared" si="2"/>
        <v>0</v>
      </c>
      <c r="L21">
        <v>168</v>
      </c>
    </row>
    <row r="22" spans="1:12" ht="20.399999999999999" customHeight="1" x14ac:dyDescent="0.3">
      <c r="A22" s="21" t="s">
        <v>34</v>
      </c>
      <c r="B22" s="22"/>
      <c r="C22" s="23"/>
      <c r="D22" s="23"/>
      <c r="E22" s="23"/>
      <c r="F22" s="24">
        <v>1</v>
      </c>
      <c r="G22" s="25">
        <v>0</v>
      </c>
      <c r="H22" s="25">
        <v>0</v>
      </c>
      <c r="I22" s="26">
        <f t="shared" si="0"/>
        <v>0</v>
      </c>
      <c r="J22" s="26">
        <f t="shared" si="1"/>
        <v>0</v>
      </c>
      <c r="K22" s="27">
        <f t="shared" si="2"/>
        <v>0</v>
      </c>
      <c r="L22">
        <v>168</v>
      </c>
    </row>
    <row r="23" spans="1:12" ht="20.399999999999999" customHeight="1" x14ac:dyDescent="0.3">
      <c r="A23" s="21" t="s">
        <v>35</v>
      </c>
      <c r="B23" s="22"/>
      <c r="C23" s="23"/>
      <c r="D23" s="23"/>
      <c r="E23" s="23"/>
      <c r="F23" s="24">
        <v>1</v>
      </c>
      <c r="G23" s="25">
        <v>0</v>
      </c>
      <c r="H23" s="25">
        <v>0</v>
      </c>
      <c r="I23" s="26">
        <f t="shared" si="0"/>
        <v>0</v>
      </c>
      <c r="J23" s="26">
        <f t="shared" si="1"/>
        <v>0</v>
      </c>
      <c r="K23" s="27">
        <f t="shared" si="2"/>
        <v>0</v>
      </c>
      <c r="L23">
        <v>168</v>
      </c>
    </row>
    <row r="24" spans="1:12" ht="20.399999999999999" customHeight="1" x14ac:dyDescent="0.3">
      <c r="A24" s="21" t="s">
        <v>36</v>
      </c>
      <c r="B24" s="22"/>
      <c r="C24" s="23"/>
      <c r="D24" s="23"/>
      <c r="E24" s="23"/>
      <c r="F24" s="24">
        <v>1</v>
      </c>
      <c r="G24" s="25">
        <v>0</v>
      </c>
      <c r="H24" s="25">
        <v>0</v>
      </c>
      <c r="I24" s="26">
        <f>G24-H24</f>
        <v>0</v>
      </c>
      <c r="J24" s="26">
        <f>I24/12/(L24*F24)</f>
        <v>0</v>
      </c>
      <c r="K24" s="27">
        <f t="shared" si="2"/>
        <v>0</v>
      </c>
      <c r="L24">
        <v>168</v>
      </c>
    </row>
  </sheetData>
  <sheetProtection algorithmName="SHA-512" hashValue="QTHB7s2ExL7Igv2A2fBx/0CgBhcouomEAAgvW9uZkBnZr7T0Za9VwAXUl/ZHEyLqu/B9O8ifkVW2EdGEoGwq+g==" saltValue="hrPw3QC7PZM1BfgJgjly+w==" spinCount="100000" sheet="1" objects="1" scenarios="1" selectLockedCells="1"/>
  <mergeCells count="5">
    <mergeCell ref="A1:E1"/>
    <mergeCell ref="F1:K1"/>
    <mergeCell ref="A2:G2"/>
    <mergeCell ref="J2:K2"/>
    <mergeCell ref="A3:F3"/>
  </mergeCells>
  <conditionalFormatting sqref="A5:K23">
    <cfRule type="expression" dxfId="39" priority="2">
      <formula>$J5&gt;300</formula>
    </cfRule>
  </conditionalFormatting>
  <conditionalFormatting sqref="A24:K24">
    <cfRule type="expression" dxfId="38" priority="1">
      <formula>$J24&gt;300</formula>
    </cfRule>
  </conditionalFormatting>
  <dataValidations count="1">
    <dataValidation type="list" allowBlank="1" showInputMessage="1" showErrorMessage="1" sqref="B5:B24" xr:uid="{E62286BB-9685-4757-9A59-D4091FE4543D}">
      <formula1>$M$5:$M$7</formula1>
    </dataValidation>
  </dataValidation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79460-DBD5-412C-9270-E39164393846}">
  <dimension ref="A1:M24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7.44140625" customWidth="1"/>
    <col min="2" max="2" width="10.88671875" customWidth="1"/>
    <col min="3" max="3" width="28.33203125" customWidth="1"/>
    <col min="4" max="4" width="16.5546875" customWidth="1"/>
    <col min="5" max="5" width="27.33203125" customWidth="1"/>
    <col min="6" max="6" width="13.33203125" customWidth="1"/>
    <col min="7" max="8" width="15.109375" customWidth="1"/>
    <col min="9" max="9" width="14" customWidth="1"/>
    <col min="10" max="10" width="9.44140625" customWidth="1"/>
    <col min="11" max="11" width="14.5546875" customWidth="1"/>
    <col min="12" max="12" width="4.5546875" hidden="1" customWidth="1"/>
    <col min="13" max="13" width="10.5546875" hidden="1" customWidth="1"/>
  </cols>
  <sheetData>
    <row r="1" spans="1:13" s="1" customFormat="1" ht="37.200000000000003" customHeight="1" x14ac:dyDescent="0.3">
      <c r="A1" s="28" t="s">
        <v>46</v>
      </c>
      <c r="B1" s="29"/>
      <c r="C1" s="29"/>
      <c r="D1" s="29"/>
      <c r="E1" s="29"/>
      <c r="F1" s="30" t="s">
        <v>1</v>
      </c>
      <c r="G1" s="30"/>
      <c r="H1" s="30"/>
      <c r="I1" s="30"/>
      <c r="J1" s="30"/>
      <c r="K1" s="31"/>
    </row>
    <row r="2" spans="1:13" s="1" customFormat="1" ht="21.6" thickBot="1" x14ac:dyDescent="0.35">
      <c r="A2" s="32" t="s">
        <v>37</v>
      </c>
      <c r="B2" s="33"/>
      <c r="C2" s="33"/>
      <c r="D2" s="33"/>
      <c r="E2" s="33"/>
      <c r="F2" s="33"/>
      <c r="G2" s="33"/>
      <c r="H2" s="2"/>
      <c r="I2" s="3" t="s">
        <v>2</v>
      </c>
      <c r="J2" s="34">
        <f>SUM(K5:K24)</f>
        <v>0</v>
      </c>
      <c r="K2" s="35"/>
      <c r="M2" s="4">
        <f>J2</f>
        <v>0</v>
      </c>
    </row>
    <row r="3" spans="1:13" s="1" customFormat="1" ht="21" x14ac:dyDescent="0.3">
      <c r="A3" s="36"/>
      <c r="B3" s="37"/>
      <c r="C3" s="37"/>
      <c r="D3" s="37"/>
      <c r="E3" s="37"/>
      <c r="F3" s="37"/>
      <c r="G3" s="5"/>
      <c r="H3" s="5"/>
      <c r="I3" s="5"/>
      <c r="J3" s="5"/>
      <c r="K3" s="6"/>
    </row>
    <row r="4" spans="1:13" ht="43.8" thickBot="1" x14ac:dyDescent="0.35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</row>
    <row r="5" spans="1:13" ht="20.399999999999999" customHeight="1" thickTop="1" x14ac:dyDescent="0.3">
      <c r="A5" s="14" t="s">
        <v>14</v>
      </c>
      <c r="B5" s="15"/>
      <c r="C5" s="16"/>
      <c r="D5" s="16"/>
      <c r="E5" s="16"/>
      <c r="F5" s="17">
        <v>1</v>
      </c>
      <c r="G5" s="18">
        <v>0</v>
      </c>
      <c r="H5" s="18">
        <v>0</v>
      </c>
      <c r="I5" s="19">
        <f>G5-H5</f>
        <v>0</v>
      </c>
      <c r="J5" s="19">
        <f>I5/12/(L5*F5)</f>
        <v>0</v>
      </c>
      <c r="K5" s="20">
        <f>IF(G5&lt;((F5*L5)*300)*1.34*12,G5,((F5*L5)*300)*1.34*12)</f>
        <v>0</v>
      </c>
      <c r="L5">
        <v>168</v>
      </c>
      <c r="M5" t="s">
        <v>15</v>
      </c>
    </row>
    <row r="6" spans="1:13" ht="20.399999999999999" customHeight="1" x14ac:dyDescent="0.3">
      <c r="A6" s="21" t="s">
        <v>16</v>
      </c>
      <c r="B6" s="22"/>
      <c r="C6" s="23"/>
      <c r="D6" s="23"/>
      <c r="E6" s="23"/>
      <c r="F6" s="24">
        <v>1</v>
      </c>
      <c r="G6" s="25">
        <v>0</v>
      </c>
      <c r="H6" s="25">
        <v>0</v>
      </c>
      <c r="I6" s="26">
        <f>G6-H6</f>
        <v>0</v>
      </c>
      <c r="J6" s="26">
        <f>I6/12/(L6*F6)</f>
        <v>0</v>
      </c>
      <c r="K6" s="27">
        <f>IF(G6&lt;((F6*L6)*300)*1.34*12,G6,((F6*L6)*300)*1.34*12)</f>
        <v>0</v>
      </c>
      <c r="L6">
        <v>168</v>
      </c>
      <c r="M6" t="s">
        <v>17</v>
      </c>
    </row>
    <row r="7" spans="1:13" ht="20.399999999999999" customHeight="1" x14ac:dyDescent="0.3">
      <c r="A7" s="21" t="s">
        <v>18</v>
      </c>
      <c r="B7" s="22"/>
      <c r="C7" s="23"/>
      <c r="D7" s="23"/>
      <c r="E7" s="23"/>
      <c r="F7" s="24">
        <v>1</v>
      </c>
      <c r="G7" s="25">
        <v>0</v>
      </c>
      <c r="H7" s="25">
        <v>0</v>
      </c>
      <c r="I7" s="26">
        <f t="shared" ref="I7:I23" si="0">G7-H7</f>
        <v>0</v>
      </c>
      <c r="J7" s="26">
        <f t="shared" ref="J7:J23" si="1">I7/12/(L7*F7)</f>
        <v>0</v>
      </c>
      <c r="K7" s="27">
        <f t="shared" ref="K7:K24" si="2">IF(G7&lt;((F7*L7)*300)*1.34*12,G7,((F7*L7)*300)*1.34*12)</f>
        <v>0</v>
      </c>
      <c r="L7">
        <v>168</v>
      </c>
      <c r="M7" t="s">
        <v>19</v>
      </c>
    </row>
    <row r="8" spans="1:13" ht="20.399999999999999" customHeight="1" x14ac:dyDescent="0.3">
      <c r="A8" s="21" t="s">
        <v>20</v>
      </c>
      <c r="B8" s="22"/>
      <c r="C8" s="23"/>
      <c r="D8" s="23"/>
      <c r="E8" s="23"/>
      <c r="F8" s="24">
        <v>1</v>
      </c>
      <c r="G8" s="25">
        <v>0</v>
      </c>
      <c r="H8" s="25">
        <v>0</v>
      </c>
      <c r="I8" s="26">
        <f t="shared" si="0"/>
        <v>0</v>
      </c>
      <c r="J8" s="26">
        <f t="shared" si="1"/>
        <v>0</v>
      </c>
      <c r="K8" s="27">
        <f t="shared" si="2"/>
        <v>0</v>
      </c>
      <c r="L8">
        <v>168</v>
      </c>
    </row>
    <row r="9" spans="1:13" ht="20.399999999999999" customHeight="1" x14ac:dyDescent="0.3">
      <c r="A9" s="21" t="s">
        <v>21</v>
      </c>
      <c r="B9" s="22"/>
      <c r="C9" s="23"/>
      <c r="D9" s="23"/>
      <c r="E9" s="23"/>
      <c r="F9" s="24">
        <v>1</v>
      </c>
      <c r="G9" s="25">
        <v>0</v>
      </c>
      <c r="H9" s="25">
        <v>0</v>
      </c>
      <c r="I9" s="26">
        <f t="shared" si="0"/>
        <v>0</v>
      </c>
      <c r="J9" s="26">
        <f t="shared" si="1"/>
        <v>0</v>
      </c>
      <c r="K9" s="27">
        <f t="shared" si="2"/>
        <v>0</v>
      </c>
      <c r="L9">
        <v>168</v>
      </c>
    </row>
    <row r="10" spans="1:13" ht="20.399999999999999" customHeight="1" x14ac:dyDescent="0.3">
      <c r="A10" s="21" t="s">
        <v>22</v>
      </c>
      <c r="B10" s="22"/>
      <c r="C10" s="23"/>
      <c r="D10" s="23"/>
      <c r="E10" s="23"/>
      <c r="F10" s="24">
        <v>1</v>
      </c>
      <c r="G10" s="25">
        <v>0</v>
      </c>
      <c r="H10" s="25">
        <v>0</v>
      </c>
      <c r="I10" s="26">
        <f t="shared" si="0"/>
        <v>0</v>
      </c>
      <c r="J10" s="26">
        <f t="shared" si="1"/>
        <v>0</v>
      </c>
      <c r="K10" s="27">
        <f t="shared" si="2"/>
        <v>0</v>
      </c>
      <c r="L10">
        <v>168</v>
      </c>
    </row>
    <row r="11" spans="1:13" ht="20.399999999999999" customHeight="1" x14ac:dyDescent="0.3">
      <c r="A11" s="21" t="s">
        <v>23</v>
      </c>
      <c r="B11" s="22"/>
      <c r="C11" s="23"/>
      <c r="D11" s="23"/>
      <c r="E11" s="23"/>
      <c r="F11" s="24">
        <v>1</v>
      </c>
      <c r="G11" s="25">
        <v>0</v>
      </c>
      <c r="H11" s="25">
        <v>0</v>
      </c>
      <c r="I11" s="26">
        <f t="shared" si="0"/>
        <v>0</v>
      </c>
      <c r="J11" s="26">
        <f t="shared" si="1"/>
        <v>0</v>
      </c>
      <c r="K11" s="27">
        <f t="shared" si="2"/>
        <v>0</v>
      </c>
      <c r="L11">
        <v>168</v>
      </c>
    </row>
    <row r="12" spans="1:13" ht="20.399999999999999" customHeight="1" x14ac:dyDescent="0.3">
      <c r="A12" s="21" t="s">
        <v>24</v>
      </c>
      <c r="B12" s="22"/>
      <c r="C12" s="23"/>
      <c r="D12" s="23"/>
      <c r="E12" s="23"/>
      <c r="F12" s="24">
        <v>1</v>
      </c>
      <c r="G12" s="25">
        <v>0</v>
      </c>
      <c r="H12" s="25">
        <v>0</v>
      </c>
      <c r="I12" s="26">
        <f t="shared" si="0"/>
        <v>0</v>
      </c>
      <c r="J12" s="26">
        <f t="shared" si="1"/>
        <v>0</v>
      </c>
      <c r="K12" s="27">
        <f t="shared" si="2"/>
        <v>0</v>
      </c>
      <c r="L12">
        <v>168</v>
      </c>
    </row>
    <row r="13" spans="1:13" ht="20.399999999999999" customHeight="1" x14ac:dyDescent="0.3">
      <c r="A13" s="21" t="s">
        <v>25</v>
      </c>
      <c r="B13" s="22"/>
      <c r="C13" s="23"/>
      <c r="D13" s="23"/>
      <c r="E13" s="23"/>
      <c r="F13" s="24">
        <v>1</v>
      </c>
      <c r="G13" s="25">
        <v>0</v>
      </c>
      <c r="H13" s="25">
        <v>0</v>
      </c>
      <c r="I13" s="26">
        <f t="shared" si="0"/>
        <v>0</v>
      </c>
      <c r="J13" s="26">
        <f t="shared" si="1"/>
        <v>0</v>
      </c>
      <c r="K13" s="27">
        <f t="shared" si="2"/>
        <v>0</v>
      </c>
      <c r="L13">
        <v>168</v>
      </c>
    </row>
    <row r="14" spans="1:13" ht="20.399999999999999" customHeight="1" x14ac:dyDescent="0.3">
      <c r="A14" s="21" t="s">
        <v>26</v>
      </c>
      <c r="B14" s="22"/>
      <c r="C14" s="23"/>
      <c r="D14" s="23"/>
      <c r="E14" s="23"/>
      <c r="F14" s="24">
        <v>1</v>
      </c>
      <c r="G14" s="25">
        <v>0</v>
      </c>
      <c r="H14" s="25">
        <v>0</v>
      </c>
      <c r="I14" s="26">
        <f t="shared" si="0"/>
        <v>0</v>
      </c>
      <c r="J14" s="26">
        <f t="shared" si="1"/>
        <v>0</v>
      </c>
      <c r="K14" s="27">
        <f t="shared" si="2"/>
        <v>0</v>
      </c>
      <c r="L14">
        <v>168</v>
      </c>
    </row>
    <row r="15" spans="1:13" ht="20.399999999999999" customHeight="1" x14ac:dyDescent="0.3">
      <c r="A15" s="21" t="s">
        <v>27</v>
      </c>
      <c r="B15" s="22"/>
      <c r="C15" s="23"/>
      <c r="D15" s="23"/>
      <c r="E15" s="23"/>
      <c r="F15" s="24">
        <v>1</v>
      </c>
      <c r="G15" s="25">
        <v>0</v>
      </c>
      <c r="H15" s="25">
        <v>0</v>
      </c>
      <c r="I15" s="26">
        <f t="shared" si="0"/>
        <v>0</v>
      </c>
      <c r="J15" s="26">
        <f t="shared" si="1"/>
        <v>0</v>
      </c>
      <c r="K15" s="27">
        <f t="shared" si="2"/>
        <v>0</v>
      </c>
      <c r="L15">
        <v>168</v>
      </c>
    </row>
    <row r="16" spans="1:13" ht="20.399999999999999" customHeight="1" x14ac:dyDescent="0.3">
      <c r="A16" s="21" t="s">
        <v>28</v>
      </c>
      <c r="B16" s="22"/>
      <c r="C16" s="23"/>
      <c r="D16" s="23"/>
      <c r="E16" s="23"/>
      <c r="F16" s="24">
        <v>1</v>
      </c>
      <c r="G16" s="25">
        <v>0</v>
      </c>
      <c r="H16" s="25">
        <v>0</v>
      </c>
      <c r="I16" s="26">
        <f t="shared" si="0"/>
        <v>0</v>
      </c>
      <c r="J16" s="26">
        <f t="shared" si="1"/>
        <v>0</v>
      </c>
      <c r="K16" s="27">
        <f t="shared" si="2"/>
        <v>0</v>
      </c>
      <c r="L16">
        <v>168</v>
      </c>
    </row>
    <row r="17" spans="1:12" ht="20.399999999999999" customHeight="1" x14ac:dyDescent="0.3">
      <c r="A17" s="21" t="s">
        <v>29</v>
      </c>
      <c r="B17" s="22"/>
      <c r="C17" s="23"/>
      <c r="D17" s="23"/>
      <c r="E17" s="23"/>
      <c r="F17" s="24">
        <v>1</v>
      </c>
      <c r="G17" s="25">
        <v>0</v>
      </c>
      <c r="H17" s="25">
        <v>0</v>
      </c>
      <c r="I17" s="26">
        <f t="shared" si="0"/>
        <v>0</v>
      </c>
      <c r="J17" s="26">
        <f t="shared" si="1"/>
        <v>0</v>
      </c>
      <c r="K17" s="27">
        <f t="shared" si="2"/>
        <v>0</v>
      </c>
      <c r="L17">
        <v>168</v>
      </c>
    </row>
    <row r="18" spans="1:12" ht="20.399999999999999" customHeight="1" x14ac:dyDescent="0.3">
      <c r="A18" s="21" t="s">
        <v>30</v>
      </c>
      <c r="B18" s="22"/>
      <c r="C18" s="23"/>
      <c r="D18" s="23"/>
      <c r="E18" s="23"/>
      <c r="F18" s="24">
        <v>1</v>
      </c>
      <c r="G18" s="25">
        <v>0</v>
      </c>
      <c r="H18" s="25">
        <v>0</v>
      </c>
      <c r="I18" s="26">
        <f t="shared" si="0"/>
        <v>0</v>
      </c>
      <c r="J18" s="26">
        <f t="shared" si="1"/>
        <v>0</v>
      </c>
      <c r="K18" s="27">
        <f t="shared" si="2"/>
        <v>0</v>
      </c>
      <c r="L18">
        <v>168</v>
      </c>
    </row>
    <row r="19" spans="1:12" ht="20.399999999999999" customHeight="1" x14ac:dyDescent="0.3">
      <c r="A19" s="21" t="s">
        <v>31</v>
      </c>
      <c r="B19" s="22"/>
      <c r="C19" s="23"/>
      <c r="D19" s="23"/>
      <c r="E19" s="23"/>
      <c r="F19" s="24">
        <v>1</v>
      </c>
      <c r="G19" s="25">
        <v>0</v>
      </c>
      <c r="H19" s="25">
        <v>0</v>
      </c>
      <c r="I19" s="26">
        <f t="shared" si="0"/>
        <v>0</v>
      </c>
      <c r="J19" s="26">
        <f t="shared" si="1"/>
        <v>0</v>
      </c>
      <c r="K19" s="27">
        <f t="shared" si="2"/>
        <v>0</v>
      </c>
      <c r="L19">
        <v>168</v>
      </c>
    </row>
    <row r="20" spans="1:12" ht="20.399999999999999" customHeight="1" x14ac:dyDescent="0.3">
      <c r="A20" s="21" t="s">
        <v>32</v>
      </c>
      <c r="B20" s="22"/>
      <c r="C20" s="23"/>
      <c r="D20" s="23"/>
      <c r="E20" s="23"/>
      <c r="F20" s="24">
        <v>1</v>
      </c>
      <c r="G20" s="25">
        <v>0</v>
      </c>
      <c r="H20" s="25">
        <v>0</v>
      </c>
      <c r="I20" s="26">
        <f t="shared" si="0"/>
        <v>0</v>
      </c>
      <c r="J20" s="26">
        <f t="shared" si="1"/>
        <v>0</v>
      </c>
      <c r="K20" s="27">
        <f t="shared" si="2"/>
        <v>0</v>
      </c>
      <c r="L20">
        <v>168</v>
      </c>
    </row>
    <row r="21" spans="1:12" ht="20.399999999999999" customHeight="1" x14ac:dyDescent="0.3">
      <c r="A21" s="21" t="s">
        <v>33</v>
      </c>
      <c r="B21" s="22"/>
      <c r="C21" s="23"/>
      <c r="D21" s="23"/>
      <c r="E21" s="23"/>
      <c r="F21" s="24">
        <v>1</v>
      </c>
      <c r="G21" s="25">
        <v>0</v>
      </c>
      <c r="H21" s="25">
        <v>0</v>
      </c>
      <c r="I21" s="26">
        <f t="shared" si="0"/>
        <v>0</v>
      </c>
      <c r="J21" s="26">
        <f t="shared" si="1"/>
        <v>0</v>
      </c>
      <c r="K21" s="27">
        <f t="shared" si="2"/>
        <v>0</v>
      </c>
      <c r="L21">
        <v>168</v>
      </c>
    </row>
    <row r="22" spans="1:12" ht="20.399999999999999" customHeight="1" x14ac:dyDescent="0.3">
      <c r="A22" s="21" t="s">
        <v>34</v>
      </c>
      <c r="B22" s="22"/>
      <c r="C22" s="23"/>
      <c r="D22" s="23"/>
      <c r="E22" s="23"/>
      <c r="F22" s="24">
        <v>1</v>
      </c>
      <c r="G22" s="25">
        <v>0</v>
      </c>
      <c r="H22" s="25">
        <v>0</v>
      </c>
      <c r="I22" s="26">
        <f t="shared" si="0"/>
        <v>0</v>
      </c>
      <c r="J22" s="26">
        <f t="shared" si="1"/>
        <v>0</v>
      </c>
      <c r="K22" s="27">
        <f t="shared" si="2"/>
        <v>0</v>
      </c>
      <c r="L22">
        <v>168</v>
      </c>
    </row>
    <row r="23" spans="1:12" ht="20.399999999999999" customHeight="1" x14ac:dyDescent="0.3">
      <c r="A23" s="21" t="s">
        <v>35</v>
      </c>
      <c r="B23" s="22"/>
      <c r="C23" s="23"/>
      <c r="D23" s="23"/>
      <c r="E23" s="23"/>
      <c r="F23" s="24">
        <v>1</v>
      </c>
      <c r="G23" s="25">
        <v>0</v>
      </c>
      <c r="H23" s="25">
        <v>0</v>
      </c>
      <c r="I23" s="26">
        <f t="shared" si="0"/>
        <v>0</v>
      </c>
      <c r="J23" s="26">
        <f t="shared" si="1"/>
        <v>0</v>
      </c>
      <c r="K23" s="27">
        <f t="shared" si="2"/>
        <v>0</v>
      </c>
      <c r="L23">
        <v>168</v>
      </c>
    </row>
    <row r="24" spans="1:12" ht="20.399999999999999" customHeight="1" x14ac:dyDescent="0.3">
      <c r="A24" s="21" t="s">
        <v>36</v>
      </c>
      <c r="B24" s="22"/>
      <c r="C24" s="23"/>
      <c r="D24" s="23"/>
      <c r="E24" s="23"/>
      <c r="F24" s="24">
        <v>1</v>
      </c>
      <c r="G24" s="25">
        <v>0</v>
      </c>
      <c r="H24" s="25">
        <v>0</v>
      </c>
      <c r="I24" s="26">
        <f>G24-H24</f>
        <v>0</v>
      </c>
      <c r="J24" s="26">
        <f>I24/12/(L24*F24)</f>
        <v>0</v>
      </c>
      <c r="K24" s="27">
        <f t="shared" si="2"/>
        <v>0</v>
      </c>
      <c r="L24">
        <v>168</v>
      </c>
    </row>
  </sheetData>
  <sheetProtection algorithmName="SHA-512" hashValue="zLhO3n9p6ZQmi3KOuEMquIOMn5H9o+9mpmcbbykRS7P7m00fLyxywfrApqcvE1O9PwAV7R+Yl55qVM1KKOAu/g==" saltValue="N6gquTL4A5Em4dZ6t7ZSbw==" spinCount="100000" sheet="1" objects="1" scenarios="1" selectLockedCells="1"/>
  <mergeCells count="5">
    <mergeCell ref="A1:E1"/>
    <mergeCell ref="F1:K1"/>
    <mergeCell ref="A2:G2"/>
    <mergeCell ref="J2:K2"/>
    <mergeCell ref="A3:F3"/>
  </mergeCells>
  <conditionalFormatting sqref="A5:K23">
    <cfRule type="expression" dxfId="21" priority="2">
      <formula>$J5&gt;300</formula>
    </cfRule>
  </conditionalFormatting>
  <conditionalFormatting sqref="A24:K24">
    <cfRule type="expression" dxfId="20" priority="1">
      <formula>$J24&gt;300</formula>
    </cfRule>
  </conditionalFormatting>
  <dataValidations count="1">
    <dataValidation type="list" allowBlank="1" showInputMessage="1" showErrorMessage="1" sqref="B5:B24" xr:uid="{34317B53-10E4-4532-850A-5F6C271B05F9}">
      <formula1>$M$5:$M$7</formula1>
    </dataValidation>
  </dataValidation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99436-54AE-4620-9D96-A8BC85279CC6}">
  <dimension ref="A1:M24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7.44140625" customWidth="1"/>
    <col min="2" max="2" width="10.88671875" customWidth="1"/>
    <col min="3" max="3" width="28.33203125" customWidth="1"/>
    <col min="4" max="4" width="16.5546875" customWidth="1"/>
    <col min="5" max="5" width="27.33203125" customWidth="1"/>
    <col min="6" max="6" width="13.33203125" customWidth="1"/>
    <col min="7" max="8" width="15.109375" customWidth="1"/>
    <col min="9" max="9" width="14" customWidth="1"/>
    <col min="10" max="10" width="9.44140625" customWidth="1"/>
    <col min="11" max="11" width="14.5546875" customWidth="1"/>
    <col min="12" max="12" width="4.5546875" hidden="1" customWidth="1"/>
    <col min="13" max="13" width="10.5546875" hidden="1" customWidth="1"/>
  </cols>
  <sheetData>
    <row r="1" spans="1:13" s="1" customFormat="1" ht="37.200000000000003" customHeight="1" x14ac:dyDescent="0.3">
      <c r="A1" s="28" t="s">
        <v>47</v>
      </c>
      <c r="B1" s="29"/>
      <c r="C1" s="29"/>
      <c r="D1" s="29"/>
      <c r="E1" s="29"/>
      <c r="F1" s="30" t="s">
        <v>1</v>
      </c>
      <c r="G1" s="30"/>
      <c r="H1" s="30"/>
      <c r="I1" s="30"/>
      <c r="J1" s="30"/>
      <c r="K1" s="31"/>
    </row>
    <row r="2" spans="1:13" s="1" customFormat="1" ht="21.6" thickBot="1" x14ac:dyDescent="0.35">
      <c r="A2" s="32" t="s">
        <v>37</v>
      </c>
      <c r="B2" s="33"/>
      <c r="C2" s="33"/>
      <c r="D2" s="33"/>
      <c r="E2" s="33"/>
      <c r="F2" s="33"/>
      <c r="G2" s="33"/>
      <c r="H2" s="2"/>
      <c r="I2" s="3" t="s">
        <v>2</v>
      </c>
      <c r="J2" s="34">
        <f>SUM(K5:K24)</f>
        <v>0</v>
      </c>
      <c r="K2" s="35"/>
      <c r="M2" s="4">
        <f>J2</f>
        <v>0</v>
      </c>
    </row>
    <row r="3" spans="1:13" s="1" customFormat="1" ht="21" x14ac:dyDescent="0.3">
      <c r="A3" s="36"/>
      <c r="B3" s="37"/>
      <c r="C3" s="37"/>
      <c r="D3" s="37"/>
      <c r="E3" s="37"/>
      <c r="F3" s="37"/>
      <c r="G3" s="5"/>
      <c r="H3" s="5"/>
      <c r="I3" s="5"/>
      <c r="J3" s="5"/>
      <c r="K3" s="6"/>
    </row>
    <row r="4" spans="1:13" ht="43.8" thickBot="1" x14ac:dyDescent="0.35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</row>
    <row r="5" spans="1:13" ht="20.399999999999999" customHeight="1" thickTop="1" x14ac:dyDescent="0.3">
      <c r="A5" s="14" t="s">
        <v>14</v>
      </c>
      <c r="B5" s="15"/>
      <c r="C5" s="16"/>
      <c r="D5" s="16"/>
      <c r="E5" s="16"/>
      <c r="F5" s="17">
        <v>1</v>
      </c>
      <c r="G5" s="18">
        <v>0</v>
      </c>
      <c r="H5" s="18">
        <v>0</v>
      </c>
      <c r="I5" s="19">
        <f>G5-H5</f>
        <v>0</v>
      </c>
      <c r="J5" s="19">
        <f>I5/12/(L5*F5)</f>
        <v>0</v>
      </c>
      <c r="K5" s="20">
        <f>IF(G5&lt;((F5*L5)*300)*1.34*12,G5,((F5*L5)*300)*1.34*12)</f>
        <v>0</v>
      </c>
      <c r="L5">
        <v>168</v>
      </c>
      <c r="M5" t="s">
        <v>15</v>
      </c>
    </row>
    <row r="6" spans="1:13" ht="20.399999999999999" customHeight="1" x14ac:dyDescent="0.3">
      <c r="A6" s="21" t="s">
        <v>16</v>
      </c>
      <c r="B6" s="22"/>
      <c r="C6" s="23"/>
      <c r="D6" s="23"/>
      <c r="E6" s="23"/>
      <c r="F6" s="24">
        <v>1</v>
      </c>
      <c r="G6" s="25">
        <v>0</v>
      </c>
      <c r="H6" s="25">
        <v>0</v>
      </c>
      <c r="I6" s="26">
        <f>G6-H6</f>
        <v>0</v>
      </c>
      <c r="J6" s="26">
        <f>I6/12/(L6*F6)</f>
        <v>0</v>
      </c>
      <c r="K6" s="27">
        <f>IF(G6&lt;((F6*L6)*300)*1.34*12,G6,((F6*L6)*300)*1.34*12)</f>
        <v>0</v>
      </c>
      <c r="L6">
        <v>168</v>
      </c>
      <c r="M6" t="s">
        <v>17</v>
      </c>
    </row>
    <row r="7" spans="1:13" ht="20.399999999999999" customHeight="1" x14ac:dyDescent="0.3">
      <c r="A7" s="21" t="s">
        <v>18</v>
      </c>
      <c r="B7" s="22"/>
      <c r="C7" s="23"/>
      <c r="D7" s="23"/>
      <c r="E7" s="23"/>
      <c r="F7" s="24">
        <v>1</v>
      </c>
      <c r="G7" s="25">
        <v>0</v>
      </c>
      <c r="H7" s="25">
        <v>0</v>
      </c>
      <c r="I7" s="26">
        <f t="shared" ref="I7:I23" si="0">G7-H7</f>
        <v>0</v>
      </c>
      <c r="J7" s="26">
        <f t="shared" ref="J7:J23" si="1">I7/12/(L7*F7)</f>
        <v>0</v>
      </c>
      <c r="K7" s="27">
        <f t="shared" ref="K7:K24" si="2">IF(G7&lt;((F7*L7)*300)*1.34*12,G7,((F7*L7)*300)*1.34*12)</f>
        <v>0</v>
      </c>
      <c r="L7">
        <v>168</v>
      </c>
      <c r="M7" t="s">
        <v>19</v>
      </c>
    </row>
    <row r="8" spans="1:13" ht="20.399999999999999" customHeight="1" x14ac:dyDescent="0.3">
      <c r="A8" s="21" t="s">
        <v>20</v>
      </c>
      <c r="B8" s="22"/>
      <c r="C8" s="23"/>
      <c r="D8" s="23"/>
      <c r="E8" s="23"/>
      <c r="F8" s="24">
        <v>1</v>
      </c>
      <c r="G8" s="25">
        <v>0</v>
      </c>
      <c r="H8" s="25">
        <v>0</v>
      </c>
      <c r="I8" s="26">
        <f t="shared" si="0"/>
        <v>0</v>
      </c>
      <c r="J8" s="26">
        <f t="shared" si="1"/>
        <v>0</v>
      </c>
      <c r="K8" s="27">
        <f t="shared" si="2"/>
        <v>0</v>
      </c>
      <c r="L8">
        <v>168</v>
      </c>
    </row>
    <row r="9" spans="1:13" ht="20.399999999999999" customHeight="1" x14ac:dyDescent="0.3">
      <c r="A9" s="21" t="s">
        <v>21</v>
      </c>
      <c r="B9" s="22"/>
      <c r="C9" s="23"/>
      <c r="D9" s="23"/>
      <c r="E9" s="23"/>
      <c r="F9" s="24">
        <v>1</v>
      </c>
      <c r="G9" s="25">
        <v>0</v>
      </c>
      <c r="H9" s="25">
        <v>0</v>
      </c>
      <c r="I9" s="26">
        <f t="shared" si="0"/>
        <v>0</v>
      </c>
      <c r="J9" s="26">
        <f t="shared" si="1"/>
        <v>0</v>
      </c>
      <c r="K9" s="27">
        <f t="shared" si="2"/>
        <v>0</v>
      </c>
      <c r="L9">
        <v>168</v>
      </c>
    </row>
    <row r="10" spans="1:13" ht="20.399999999999999" customHeight="1" x14ac:dyDescent="0.3">
      <c r="A10" s="21" t="s">
        <v>22</v>
      </c>
      <c r="B10" s="22"/>
      <c r="C10" s="23"/>
      <c r="D10" s="23"/>
      <c r="E10" s="23"/>
      <c r="F10" s="24">
        <v>1</v>
      </c>
      <c r="G10" s="25">
        <v>0</v>
      </c>
      <c r="H10" s="25">
        <v>0</v>
      </c>
      <c r="I10" s="26">
        <f t="shared" si="0"/>
        <v>0</v>
      </c>
      <c r="J10" s="26">
        <f t="shared" si="1"/>
        <v>0</v>
      </c>
      <c r="K10" s="27">
        <f t="shared" si="2"/>
        <v>0</v>
      </c>
      <c r="L10">
        <v>168</v>
      </c>
    </row>
    <row r="11" spans="1:13" ht="20.399999999999999" customHeight="1" x14ac:dyDescent="0.3">
      <c r="A11" s="21" t="s">
        <v>23</v>
      </c>
      <c r="B11" s="22"/>
      <c r="C11" s="23"/>
      <c r="D11" s="23"/>
      <c r="E11" s="23"/>
      <c r="F11" s="24">
        <v>1</v>
      </c>
      <c r="G11" s="25">
        <v>0</v>
      </c>
      <c r="H11" s="25">
        <v>0</v>
      </c>
      <c r="I11" s="26">
        <f t="shared" si="0"/>
        <v>0</v>
      </c>
      <c r="J11" s="26">
        <f t="shared" si="1"/>
        <v>0</v>
      </c>
      <c r="K11" s="27">
        <f t="shared" si="2"/>
        <v>0</v>
      </c>
      <c r="L11">
        <v>168</v>
      </c>
    </row>
    <row r="12" spans="1:13" ht="20.399999999999999" customHeight="1" x14ac:dyDescent="0.3">
      <c r="A12" s="21" t="s">
        <v>24</v>
      </c>
      <c r="B12" s="22"/>
      <c r="C12" s="23"/>
      <c r="D12" s="23"/>
      <c r="E12" s="23"/>
      <c r="F12" s="24">
        <v>1</v>
      </c>
      <c r="G12" s="25">
        <v>0</v>
      </c>
      <c r="H12" s="25">
        <v>0</v>
      </c>
      <c r="I12" s="26">
        <f t="shared" si="0"/>
        <v>0</v>
      </c>
      <c r="J12" s="26">
        <f t="shared" si="1"/>
        <v>0</v>
      </c>
      <c r="K12" s="27">
        <f t="shared" si="2"/>
        <v>0</v>
      </c>
      <c r="L12">
        <v>168</v>
      </c>
    </row>
    <row r="13" spans="1:13" ht="20.399999999999999" customHeight="1" x14ac:dyDescent="0.3">
      <c r="A13" s="21" t="s">
        <v>25</v>
      </c>
      <c r="B13" s="22"/>
      <c r="C13" s="23"/>
      <c r="D13" s="23"/>
      <c r="E13" s="23"/>
      <c r="F13" s="24">
        <v>1</v>
      </c>
      <c r="G13" s="25">
        <v>0</v>
      </c>
      <c r="H13" s="25">
        <v>0</v>
      </c>
      <c r="I13" s="26">
        <f t="shared" si="0"/>
        <v>0</v>
      </c>
      <c r="J13" s="26">
        <f t="shared" si="1"/>
        <v>0</v>
      </c>
      <c r="K13" s="27">
        <f t="shared" si="2"/>
        <v>0</v>
      </c>
      <c r="L13">
        <v>168</v>
      </c>
    </row>
    <row r="14" spans="1:13" ht="20.399999999999999" customHeight="1" x14ac:dyDescent="0.3">
      <c r="A14" s="21" t="s">
        <v>26</v>
      </c>
      <c r="B14" s="22"/>
      <c r="C14" s="23"/>
      <c r="D14" s="23"/>
      <c r="E14" s="23"/>
      <c r="F14" s="24">
        <v>1</v>
      </c>
      <c r="G14" s="25">
        <v>0</v>
      </c>
      <c r="H14" s="25">
        <v>0</v>
      </c>
      <c r="I14" s="26">
        <f t="shared" si="0"/>
        <v>0</v>
      </c>
      <c r="J14" s="26">
        <f t="shared" si="1"/>
        <v>0</v>
      </c>
      <c r="K14" s="27">
        <f t="shared" si="2"/>
        <v>0</v>
      </c>
      <c r="L14">
        <v>168</v>
      </c>
    </row>
    <row r="15" spans="1:13" ht="20.399999999999999" customHeight="1" x14ac:dyDescent="0.3">
      <c r="A15" s="21" t="s">
        <v>27</v>
      </c>
      <c r="B15" s="22"/>
      <c r="C15" s="23"/>
      <c r="D15" s="23"/>
      <c r="E15" s="23"/>
      <c r="F15" s="24">
        <v>1</v>
      </c>
      <c r="G15" s="25">
        <v>0</v>
      </c>
      <c r="H15" s="25">
        <v>0</v>
      </c>
      <c r="I15" s="26">
        <f t="shared" si="0"/>
        <v>0</v>
      </c>
      <c r="J15" s="26">
        <f t="shared" si="1"/>
        <v>0</v>
      </c>
      <c r="K15" s="27">
        <f t="shared" si="2"/>
        <v>0</v>
      </c>
      <c r="L15">
        <v>168</v>
      </c>
    </row>
    <row r="16" spans="1:13" ht="20.399999999999999" customHeight="1" x14ac:dyDescent="0.3">
      <c r="A16" s="21" t="s">
        <v>28</v>
      </c>
      <c r="B16" s="22"/>
      <c r="C16" s="23"/>
      <c r="D16" s="23"/>
      <c r="E16" s="23"/>
      <c r="F16" s="24">
        <v>1</v>
      </c>
      <c r="G16" s="25">
        <v>0</v>
      </c>
      <c r="H16" s="25">
        <v>0</v>
      </c>
      <c r="I16" s="26">
        <f t="shared" si="0"/>
        <v>0</v>
      </c>
      <c r="J16" s="26">
        <f t="shared" si="1"/>
        <v>0</v>
      </c>
      <c r="K16" s="27">
        <f t="shared" si="2"/>
        <v>0</v>
      </c>
      <c r="L16">
        <v>168</v>
      </c>
    </row>
    <row r="17" spans="1:12" ht="20.399999999999999" customHeight="1" x14ac:dyDescent="0.3">
      <c r="A17" s="21" t="s">
        <v>29</v>
      </c>
      <c r="B17" s="22"/>
      <c r="C17" s="23"/>
      <c r="D17" s="23"/>
      <c r="E17" s="23"/>
      <c r="F17" s="24">
        <v>1</v>
      </c>
      <c r="G17" s="25">
        <v>0</v>
      </c>
      <c r="H17" s="25">
        <v>0</v>
      </c>
      <c r="I17" s="26">
        <f t="shared" si="0"/>
        <v>0</v>
      </c>
      <c r="J17" s="26">
        <f t="shared" si="1"/>
        <v>0</v>
      </c>
      <c r="K17" s="27">
        <f t="shared" si="2"/>
        <v>0</v>
      </c>
      <c r="L17">
        <v>168</v>
      </c>
    </row>
    <row r="18" spans="1:12" ht="20.399999999999999" customHeight="1" x14ac:dyDescent="0.3">
      <c r="A18" s="21" t="s">
        <v>30</v>
      </c>
      <c r="B18" s="22"/>
      <c r="C18" s="23"/>
      <c r="D18" s="23"/>
      <c r="E18" s="23"/>
      <c r="F18" s="24">
        <v>1</v>
      </c>
      <c r="G18" s="25">
        <v>0</v>
      </c>
      <c r="H18" s="25">
        <v>0</v>
      </c>
      <c r="I18" s="26">
        <f t="shared" si="0"/>
        <v>0</v>
      </c>
      <c r="J18" s="26">
        <f t="shared" si="1"/>
        <v>0</v>
      </c>
      <c r="K18" s="27">
        <f t="shared" si="2"/>
        <v>0</v>
      </c>
      <c r="L18">
        <v>168</v>
      </c>
    </row>
    <row r="19" spans="1:12" ht="20.399999999999999" customHeight="1" x14ac:dyDescent="0.3">
      <c r="A19" s="21" t="s">
        <v>31</v>
      </c>
      <c r="B19" s="22"/>
      <c r="C19" s="23"/>
      <c r="D19" s="23"/>
      <c r="E19" s="23"/>
      <c r="F19" s="24">
        <v>1</v>
      </c>
      <c r="G19" s="25">
        <v>0</v>
      </c>
      <c r="H19" s="25">
        <v>0</v>
      </c>
      <c r="I19" s="26">
        <f t="shared" si="0"/>
        <v>0</v>
      </c>
      <c r="J19" s="26">
        <f t="shared" si="1"/>
        <v>0</v>
      </c>
      <c r="K19" s="27">
        <f t="shared" si="2"/>
        <v>0</v>
      </c>
      <c r="L19">
        <v>168</v>
      </c>
    </row>
    <row r="20" spans="1:12" ht="20.399999999999999" customHeight="1" x14ac:dyDescent="0.3">
      <c r="A20" s="21" t="s">
        <v>32</v>
      </c>
      <c r="B20" s="22"/>
      <c r="C20" s="23"/>
      <c r="D20" s="23"/>
      <c r="E20" s="23"/>
      <c r="F20" s="24">
        <v>1</v>
      </c>
      <c r="G20" s="25">
        <v>0</v>
      </c>
      <c r="H20" s="25">
        <v>0</v>
      </c>
      <c r="I20" s="26">
        <f t="shared" si="0"/>
        <v>0</v>
      </c>
      <c r="J20" s="26">
        <f t="shared" si="1"/>
        <v>0</v>
      </c>
      <c r="K20" s="27">
        <f t="shared" si="2"/>
        <v>0</v>
      </c>
      <c r="L20">
        <v>168</v>
      </c>
    </row>
    <row r="21" spans="1:12" ht="20.399999999999999" customHeight="1" x14ac:dyDescent="0.3">
      <c r="A21" s="21" t="s">
        <v>33</v>
      </c>
      <c r="B21" s="22"/>
      <c r="C21" s="23"/>
      <c r="D21" s="23"/>
      <c r="E21" s="23"/>
      <c r="F21" s="24">
        <v>1</v>
      </c>
      <c r="G21" s="25">
        <v>0</v>
      </c>
      <c r="H21" s="25">
        <v>0</v>
      </c>
      <c r="I21" s="26">
        <f t="shared" si="0"/>
        <v>0</v>
      </c>
      <c r="J21" s="26">
        <f t="shared" si="1"/>
        <v>0</v>
      </c>
      <c r="K21" s="27">
        <f t="shared" si="2"/>
        <v>0</v>
      </c>
      <c r="L21">
        <v>168</v>
      </c>
    </row>
    <row r="22" spans="1:12" ht="20.399999999999999" customHeight="1" x14ac:dyDescent="0.3">
      <c r="A22" s="21" t="s">
        <v>34</v>
      </c>
      <c r="B22" s="22"/>
      <c r="C22" s="23"/>
      <c r="D22" s="23"/>
      <c r="E22" s="23"/>
      <c r="F22" s="24">
        <v>1</v>
      </c>
      <c r="G22" s="25">
        <v>0</v>
      </c>
      <c r="H22" s="25">
        <v>0</v>
      </c>
      <c r="I22" s="26">
        <f t="shared" si="0"/>
        <v>0</v>
      </c>
      <c r="J22" s="26">
        <f t="shared" si="1"/>
        <v>0</v>
      </c>
      <c r="K22" s="27">
        <f t="shared" si="2"/>
        <v>0</v>
      </c>
      <c r="L22">
        <v>168</v>
      </c>
    </row>
    <row r="23" spans="1:12" ht="20.399999999999999" customHeight="1" x14ac:dyDescent="0.3">
      <c r="A23" s="21" t="s">
        <v>35</v>
      </c>
      <c r="B23" s="22"/>
      <c r="C23" s="23"/>
      <c r="D23" s="23"/>
      <c r="E23" s="23"/>
      <c r="F23" s="24">
        <v>1</v>
      </c>
      <c r="G23" s="25">
        <v>0</v>
      </c>
      <c r="H23" s="25">
        <v>0</v>
      </c>
      <c r="I23" s="26">
        <f t="shared" si="0"/>
        <v>0</v>
      </c>
      <c r="J23" s="26">
        <f t="shared" si="1"/>
        <v>0</v>
      </c>
      <c r="K23" s="27">
        <f t="shared" si="2"/>
        <v>0</v>
      </c>
      <c r="L23">
        <v>168</v>
      </c>
    </row>
    <row r="24" spans="1:12" ht="20.399999999999999" customHeight="1" x14ac:dyDescent="0.3">
      <c r="A24" s="21" t="s">
        <v>36</v>
      </c>
      <c r="B24" s="22"/>
      <c r="C24" s="23"/>
      <c r="D24" s="23"/>
      <c r="E24" s="23"/>
      <c r="F24" s="24">
        <v>1</v>
      </c>
      <c r="G24" s="25">
        <v>0</v>
      </c>
      <c r="H24" s="25">
        <v>0</v>
      </c>
      <c r="I24" s="26">
        <f>G24-H24</f>
        <v>0</v>
      </c>
      <c r="J24" s="26">
        <f>I24/12/(L24*F24)</f>
        <v>0</v>
      </c>
      <c r="K24" s="27">
        <f t="shared" si="2"/>
        <v>0</v>
      </c>
      <c r="L24">
        <v>168</v>
      </c>
    </row>
  </sheetData>
  <sheetProtection algorithmName="SHA-512" hashValue="G1r8s1fzc8mJ5rUvUQlm1zdsdH+owdHHHUD53grDOFaTY808wzVTS30HAFMUhNZlqytYihyzKwPkk9QnObZdtQ==" saltValue="bi1pthpLqia6NNA1Me1vtg==" spinCount="100000" sheet="1" objects="1" scenarios="1" selectLockedCells="1"/>
  <mergeCells count="5">
    <mergeCell ref="A1:E1"/>
    <mergeCell ref="F1:K1"/>
    <mergeCell ref="A2:G2"/>
    <mergeCell ref="J2:K2"/>
    <mergeCell ref="A3:F3"/>
  </mergeCells>
  <conditionalFormatting sqref="A5:K23">
    <cfRule type="expression" dxfId="19" priority="2">
      <formula>$J5&gt;300</formula>
    </cfRule>
  </conditionalFormatting>
  <conditionalFormatting sqref="A24:K24">
    <cfRule type="expression" dxfId="18" priority="1">
      <formula>$J24&gt;300</formula>
    </cfRule>
  </conditionalFormatting>
  <dataValidations count="1">
    <dataValidation type="list" allowBlank="1" showInputMessage="1" showErrorMessage="1" sqref="B5:B24" xr:uid="{09361D3E-12F2-41A5-942F-50FDCAE8A7A2}">
      <formula1>$M$5:$M$7</formula1>
    </dataValidation>
  </dataValidation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11900-9A04-4FF3-A9DF-48523FD1A861}">
  <dimension ref="A1:M24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7.44140625" customWidth="1"/>
    <col min="2" max="2" width="10.88671875" customWidth="1"/>
    <col min="3" max="3" width="28.33203125" customWidth="1"/>
    <col min="4" max="4" width="16.5546875" customWidth="1"/>
    <col min="5" max="5" width="27.33203125" customWidth="1"/>
    <col min="6" max="6" width="13.33203125" customWidth="1"/>
    <col min="7" max="8" width="15.109375" customWidth="1"/>
    <col min="9" max="9" width="14" customWidth="1"/>
    <col min="10" max="10" width="9.44140625" customWidth="1"/>
    <col min="11" max="11" width="14.5546875" customWidth="1"/>
    <col min="12" max="12" width="4.5546875" hidden="1" customWidth="1"/>
    <col min="13" max="13" width="10.5546875" hidden="1" customWidth="1"/>
  </cols>
  <sheetData>
    <row r="1" spans="1:13" s="1" customFormat="1" ht="37.200000000000003" customHeight="1" x14ac:dyDescent="0.3">
      <c r="A1" s="28" t="s">
        <v>48</v>
      </c>
      <c r="B1" s="29"/>
      <c r="C1" s="29"/>
      <c r="D1" s="29"/>
      <c r="E1" s="29"/>
      <c r="F1" s="30" t="s">
        <v>1</v>
      </c>
      <c r="G1" s="30"/>
      <c r="H1" s="30"/>
      <c r="I1" s="30"/>
      <c r="J1" s="30"/>
      <c r="K1" s="31"/>
    </row>
    <row r="2" spans="1:13" s="1" customFormat="1" ht="21.6" thickBot="1" x14ac:dyDescent="0.35">
      <c r="A2" s="32" t="s">
        <v>37</v>
      </c>
      <c r="B2" s="33"/>
      <c r="C2" s="33"/>
      <c r="D2" s="33"/>
      <c r="E2" s="33"/>
      <c r="F2" s="33"/>
      <c r="G2" s="33"/>
      <c r="H2" s="2"/>
      <c r="I2" s="3" t="s">
        <v>2</v>
      </c>
      <c r="J2" s="34">
        <f>SUM(K5:K24)</f>
        <v>0</v>
      </c>
      <c r="K2" s="35"/>
      <c r="M2" s="4">
        <f>J2</f>
        <v>0</v>
      </c>
    </row>
    <row r="3" spans="1:13" s="1" customFormat="1" ht="21" x14ac:dyDescent="0.3">
      <c r="A3" s="36"/>
      <c r="B3" s="37"/>
      <c r="C3" s="37"/>
      <c r="D3" s="37"/>
      <c r="E3" s="37"/>
      <c r="F3" s="37"/>
      <c r="G3" s="5"/>
      <c r="H3" s="5"/>
      <c r="I3" s="5"/>
      <c r="J3" s="5"/>
      <c r="K3" s="6"/>
    </row>
    <row r="4" spans="1:13" ht="43.8" thickBot="1" x14ac:dyDescent="0.35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</row>
    <row r="5" spans="1:13" ht="20.399999999999999" customHeight="1" thickTop="1" x14ac:dyDescent="0.3">
      <c r="A5" s="14" t="s">
        <v>14</v>
      </c>
      <c r="B5" s="15"/>
      <c r="C5" s="16"/>
      <c r="D5" s="16"/>
      <c r="E5" s="16"/>
      <c r="F5" s="17">
        <v>1</v>
      </c>
      <c r="G5" s="18">
        <v>0</v>
      </c>
      <c r="H5" s="18">
        <v>0</v>
      </c>
      <c r="I5" s="19">
        <f>G5-H5</f>
        <v>0</v>
      </c>
      <c r="J5" s="19">
        <f>I5/12/(L5*F5)</f>
        <v>0</v>
      </c>
      <c r="K5" s="20">
        <f>IF(G5&lt;((F5*L5)*300)*1.34*12,G5,((F5*L5)*300)*1.34*12)</f>
        <v>0</v>
      </c>
      <c r="L5">
        <v>168</v>
      </c>
      <c r="M5" t="s">
        <v>15</v>
      </c>
    </row>
    <row r="6" spans="1:13" ht="20.399999999999999" customHeight="1" x14ac:dyDescent="0.3">
      <c r="A6" s="21" t="s">
        <v>16</v>
      </c>
      <c r="B6" s="22"/>
      <c r="C6" s="23"/>
      <c r="D6" s="23"/>
      <c r="E6" s="23"/>
      <c r="F6" s="24">
        <v>1</v>
      </c>
      <c r="G6" s="25">
        <v>0</v>
      </c>
      <c r="H6" s="25">
        <v>0</v>
      </c>
      <c r="I6" s="26">
        <f>G6-H6</f>
        <v>0</v>
      </c>
      <c r="J6" s="26">
        <f>I6/12/(L6*F6)</f>
        <v>0</v>
      </c>
      <c r="K6" s="27">
        <f>IF(G6&lt;((F6*L6)*300)*1.34*12,G6,((F6*L6)*300)*1.34*12)</f>
        <v>0</v>
      </c>
      <c r="L6">
        <v>168</v>
      </c>
      <c r="M6" t="s">
        <v>17</v>
      </c>
    </row>
    <row r="7" spans="1:13" ht="20.399999999999999" customHeight="1" x14ac:dyDescent="0.3">
      <c r="A7" s="21" t="s">
        <v>18</v>
      </c>
      <c r="B7" s="22"/>
      <c r="C7" s="23"/>
      <c r="D7" s="23"/>
      <c r="E7" s="23"/>
      <c r="F7" s="24">
        <v>1</v>
      </c>
      <c r="G7" s="25">
        <v>0</v>
      </c>
      <c r="H7" s="25">
        <v>0</v>
      </c>
      <c r="I7" s="26">
        <f t="shared" ref="I7:I23" si="0">G7-H7</f>
        <v>0</v>
      </c>
      <c r="J7" s="26">
        <f t="shared" ref="J7:J23" si="1">I7/12/(L7*F7)</f>
        <v>0</v>
      </c>
      <c r="K7" s="27">
        <f t="shared" ref="K7:K24" si="2">IF(G7&lt;((F7*L7)*300)*1.34*12,G7,((F7*L7)*300)*1.34*12)</f>
        <v>0</v>
      </c>
      <c r="L7">
        <v>168</v>
      </c>
      <c r="M7" t="s">
        <v>19</v>
      </c>
    </row>
    <row r="8" spans="1:13" ht="20.399999999999999" customHeight="1" x14ac:dyDescent="0.3">
      <c r="A8" s="21" t="s">
        <v>20</v>
      </c>
      <c r="B8" s="22"/>
      <c r="C8" s="23"/>
      <c r="D8" s="23"/>
      <c r="E8" s="23"/>
      <c r="F8" s="24">
        <v>1</v>
      </c>
      <c r="G8" s="25">
        <v>0</v>
      </c>
      <c r="H8" s="25">
        <v>0</v>
      </c>
      <c r="I8" s="26">
        <f t="shared" si="0"/>
        <v>0</v>
      </c>
      <c r="J8" s="26">
        <f t="shared" si="1"/>
        <v>0</v>
      </c>
      <c r="K8" s="27">
        <f t="shared" si="2"/>
        <v>0</v>
      </c>
      <c r="L8">
        <v>168</v>
      </c>
    </row>
    <row r="9" spans="1:13" ht="20.399999999999999" customHeight="1" x14ac:dyDescent="0.3">
      <c r="A9" s="21" t="s">
        <v>21</v>
      </c>
      <c r="B9" s="22"/>
      <c r="C9" s="23"/>
      <c r="D9" s="23"/>
      <c r="E9" s="23"/>
      <c r="F9" s="24">
        <v>1</v>
      </c>
      <c r="G9" s="25">
        <v>0</v>
      </c>
      <c r="H9" s="25">
        <v>0</v>
      </c>
      <c r="I9" s="26">
        <f t="shared" si="0"/>
        <v>0</v>
      </c>
      <c r="J9" s="26">
        <f t="shared" si="1"/>
        <v>0</v>
      </c>
      <c r="K9" s="27">
        <f t="shared" si="2"/>
        <v>0</v>
      </c>
      <c r="L9">
        <v>168</v>
      </c>
    </row>
    <row r="10" spans="1:13" ht="20.399999999999999" customHeight="1" x14ac:dyDescent="0.3">
      <c r="A10" s="21" t="s">
        <v>22</v>
      </c>
      <c r="B10" s="22"/>
      <c r="C10" s="23"/>
      <c r="D10" s="23"/>
      <c r="E10" s="23"/>
      <c r="F10" s="24">
        <v>1</v>
      </c>
      <c r="G10" s="25">
        <v>0</v>
      </c>
      <c r="H10" s="25">
        <v>0</v>
      </c>
      <c r="I10" s="26">
        <f t="shared" si="0"/>
        <v>0</v>
      </c>
      <c r="J10" s="26">
        <f t="shared" si="1"/>
        <v>0</v>
      </c>
      <c r="K10" s="27">
        <f t="shared" si="2"/>
        <v>0</v>
      </c>
      <c r="L10">
        <v>168</v>
      </c>
    </row>
    <row r="11" spans="1:13" ht="20.399999999999999" customHeight="1" x14ac:dyDescent="0.3">
      <c r="A11" s="21" t="s">
        <v>23</v>
      </c>
      <c r="B11" s="22"/>
      <c r="C11" s="23"/>
      <c r="D11" s="23"/>
      <c r="E11" s="23"/>
      <c r="F11" s="24">
        <v>1</v>
      </c>
      <c r="G11" s="25">
        <v>0</v>
      </c>
      <c r="H11" s="25">
        <v>0</v>
      </c>
      <c r="I11" s="26">
        <f t="shared" si="0"/>
        <v>0</v>
      </c>
      <c r="J11" s="26">
        <f t="shared" si="1"/>
        <v>0</v>
      </c>
      <c r="K11" s="27">
        <f t="shared" si="2"/>
        <v>0</v>
      </c>
      <c r="L11">
        <v>168</v>
      </c>
    </row>
    <row r="12" spans="1:13" ht="20.399999999999999" customHeight="1" x14ac:dyDescent="0.3">
      <c r="A12" s="21" t="s">
        <v>24</v>
      </c>
      <c r="B12" s="22"/>
      <c r="C12" s="23"/>
      <c r="D12" s="23"/>
      <c r="E12" s="23"/>
      <c r="F12" s="24">
        <v>1</v>
      </c>
      <c r="G12" s="25">
        <v>0</v>
      </c>
      <c r="H12" s="25">
        <v>0</v>
      </c>
      <c r="I12" s="26">
        <f t="shared" si="0"/>
        <v>0</v>
      </c>
      <c r="J12" s="26">
        <f t="shared" si="1"/>
        <v>0</v>
      </c>
      <c r="K12" s="27">
        <f t="shared" si="2"/>
        <v>0</v>
      </c>
      <c r="L12">
        <v>168</v>
      </c>
    </row>
    <row r="13" spans="1:13" ht="20.399999999999999" customHeight="1" x14ac:dyDescent="0.3">
      <c r="A13" s="21" t="s">
        <v>25</v>
      </c>
      <c r="B13" s="22"/>
      <c r="C13" s="23"/>
      <c r="D13" s="23"/>
      <c r="E13" s="23"/>
      <c r="F13" s="24">
        <v>1</v>
      </c>
      <c r="G13" s="25">
        <v>0</v>
      </c>
      <c r="H13" s="25">
        <v>0</v>
      </c>
      <c r="I13" s="26">
        <f t="shared" si="0"/>
        <v>0</v>
      </c>
      <c r="J13" s="26">
        <f t="shared" si="1"/>
        <v>0</v>
      </c>
      <c r="K13" s="27">
        <f t="shared" si="2"/>
        <v>0</v>
      </c>
      <c r="L13">
        <v>168</v>
      </c>
    </row>
    <row r="14" spans="1:13" ht="20.399999999999999" customHeight="1" x14ac:dyDescent="0.3">
      <c r="A14" s="21" t="s">
        <v>26</v>
      </c>
      <c r="B14" s="22"/>
      <c r="C14" s="23"/>
      <c r="D14" s="23"/>
      <c r="E14" s="23"/>
      <c r="F14" s="24">
        <v>1</v>
      </c>
      <c r="G14" s="25">
        <v>0</v>
      </c>
      <c r="H14" s="25">
        <v>0</v>
      </c>
      <c r="I14" s="26">
        <f t="shared" si="0"/>
        <v>0</v>
      </c>
      <c r="J14" s="26">
        <f t="shared" si="1"/>
        <v>0</v>
      </c>
      <c r="K14" s="27">
        <f t="shared" si="2"/>
        <v>0</v>
      </c>
      <c r="L14">
        <v>168</v>
      </c>
    </row>
    <row r="15" spans="1:13" ht="20.399999999999999" customHeight="1" x14ac:dyDescent="0.3">
      <c r="A15" s="21" t="s">
        <v>27</v>
      </c>
      <c r="B15" s="22"/>
      <c r="C15" s="23"/>
      <c r="D15" s="23"/>
      <c r="E15" s="23"/>
      <c r="F15" s="24">
        <v>1</v>
      </c>
      <c r="G15" s="25">
        <v>0</v>
      </c>
      <c r="H15" s="25">
        <v>0</v>
      </c>
      <c r="I15" s="26">
        <f t="shared" si="0"/>
        <v>0</v>
      </c>
      <c r="J15" s="26">
        <f t="shared" si="1"/>
        <v>0</v>
      </c>
      <c r="K15" s="27">
        <f t="shared" si="2"/>
        <v>0</v>
      </c>
      <c r="L15">
        <v>168</v>
      </c>
    </row>
    <row r="16" spans="1:13" ht="20.399999999999999" customHeight="1" x14ac:dyDescent="0.3">
      <c r="A16" s="21" t="s">
        <v>28</v>
      </c>
      <c r="B16" s="22"/>
      <c r="C16" s="23"/>
      <c r="D16" s="23"/>
      <c r="E16" s="23"/>
      <c r="F16" s="24">
        <v>1</v>
      </c>
      <c r="G16" s="25">
        <v>0</v>
      </c>
      <c r="H16" s="25">
        <v>0</v>
      </c>
      <c r="I16" s="26">
        <f t="shared" si="0"/>
        <v>0</v>
      </c>
      <c r="J16" s="26">
        <f t="shared" si="1"/>
        <v>0</v>
      </c>
      <c r="K16" s="27">
        <f t="shared" si="2"/>
        <v>0</v>
      </c>
      <c r="L16">
        <v>168</v>
      </c>
    </row>
    <row r="17" spans="1:12" ht="20.399999999999999" customHeight="1" x14ac:dyDescent="0.3">
      <c r="A17" s="21" t="s">
        <v>29</v>
      </c>
      <c r="B17" s="22"/>
      <c r="C17" s="23"/>
      <c r="D17" s="23"/>
      <c r="E17" s="23"/>
      <c r="F17" s="24">
        <v>1</v>
      </c>
      <c r="G17" s="25">
        <v>0</v>
      </c>
      <c r="H17" s="25">
        <v>0</v>
      </c>
      <c r="I17" s="26">
        <f t="shared" si="0"/>
        <v>0</v>
      </c>
      <c r="J17" s="26">
        <f t="shared" si="1"/>
        <v>0</v>
      </c>
      <c r="K17" s="27">
        <f t="shared" si="2"/>
        <v>0</v>
      </c>
      <c r="L17">
        <v>168</v>
      </c>
    </row>
    <row r="18" spans="1:12" ht="20.399999999999999" customHeight="1" x14ac:dyDescent="0.3">
      <c r="A18" s="21" t="s">
        <v>30</v>
      </c>
      <c r="B18" s="22"/>
      <c r="C18" s="23"/>
      <c r="D18" s="23"/>
      <c r="E18" s="23"/>
      <c r="F18" s="24">
        <v>1</v>
      </c>
      <c r="G18" s="25">
        <v>0</v>
      </c>
      <c r="H18" s="25">
        <v>0</v>
      </c>
      <c r="I18" s="26">
        <f t="shared" si="0"/>
        <v>0</v>
      </c>
      <c r="J18" s="26">
        <f t="shared" si="1"/>
        <v>0</v>
      </c>
      <c r="K18" s="27">
        <f t="shared" si="2"/>
        <v>0</v>
      </c>
      <c r="L18">
        <v>168</v>
      </c>
    </row>
    <row r="19" spans="1:12" ht="20.399999999999999" customHeight="1" x14ac:dyDescent="0.3">
      <c r="A19" s="21" t="s">
        <v>31</v>
      </c>
      <c r="B19" s="22"/>
      <c r="C19" s="23"/>
      <c r="D19" s="23"/>
      <c r="E19" s="23"/>
      <c r="F19" s="24">
        <v>1</v>
      </c>
      <c r="G19" s="25">
        <v>0</v>
      </c>
      <c r="H19" s="25">
        <v>0</v>
      </c>
      <c r="I19" s="26">
        <f t="shared" si="0"/>
        <v>0</v>
      </c>
      <c r="J19" s="26">
        <f t="shared" si="1"/>
        <v>0</v>
      </c>
      <c r="K19" s="27">
        <f t="shared" si="2"/>
        <v>0</v>
      </c>
      <c r="L19">
        <v>168</v>
      </c>
    </row>
    <row r="20" spans="1:12" ht="20.399999999999999" customHeight="1" x14ac:dyDescent="0.3">
      <c r="A20" s="21" t="s">
        <v>32</v>
      </c>
      <c r="B20" s="22"/>
      <c r="C20" s="23"/>
      <c r="D20" s="23"/>
      <c r="E20" s="23"/>
      <c r="F20" s="24">
        <v>1</v>
      </c>
      <c r="G20" s="25">
        <v>0</v>
      </c>
      <c r="H20" s="25">
        <v>0</v>
      </c>
      <c r="I20" s="26">
        <f t="shared" si="0"/>
        <v>0</v>
      </c>
      <c r="J20" s="26">
        <f t="shared" si="1"/>
        <v>0</v>
      </c>
      <c r="K20" s="27">
        <f t="shared" si="2"/>
        <v>0</v>
      </c>
      <c r="L20">
        <v>168</v>
      </c>
    </row>
    <row r="21" spans="1:12" ht="20.399999999999999" customHeight="1" x14ac:dyDescent="0.3">
      <c r="A21" s="21" t="s">
        <v>33</v>
      </c>
      <c r="B21" s="22"/>
      <c r="C21" s="23"/>
      <c r="D21" s="23"/>
      <c r="E21" s="23"/>
      <c r="F21" s="24">
        <v>1</v>
      </c>
      <c r="G21" s="25">
        <v>0</v>
      </c>
      <c r="H21" s="25">
        <v>0</v>
      </c>
      <c r="I21" s="26">
        <f t="shared" si="0"/>
        <v>0</v>
      </c>
      <c r="J21" s="26">
        <f t="shared" si="1"/>
        <v>0</v>
      </c>
      <c r="K21" s="27">
        <f t="shared" si="2"/>
        <v>0</v>
      </c>
      <c r="L21">
        <v>168</v>
      </c>
    </row>
    <row r="22" spans="1:12" ht="20.399999999999999" customHeight="1" x14ac:dyDescent="0.3">
      <c r="A22" s="21" t="s">
        <v>34</v>
      </c>
      <c r="B22" s="22"/>
      <c r="C22" s="23"/>
      <c r="D22" s="23"/>
      <c r="E22" s="23"/>
      <c r="F22" s="24">
        <v>1</v>
      </c>
      <c r="G22" s="25">
        <v>0</v>
      </c>
      <c r="H22" s="25">
        <v>0</v>
      </c>
      <c r="I22" s="26">
        <f t="shared" si="0"/>
        <v>0</v>
      </c>
      <c r="J22" s="26">
        <f t="shared" si="1"/>
        <v>0</v>
      </c>
      <c r="K22" s="27">
        <f t="shared" si="2"/>
        <v>0</v>
      </c>
      <c r="L22">
        <v>168</v>
      </c>
    </row>
    <row r="23" spans="1:12" ht="20.399999999999999" customHeight="1" x14ac:dyDescent="0.3">
      <c r="A23" s="21" t="s">
        <v>35</v>
      </c>
      <c r="B23" s="22"/>
      <c r="C23" s="23"/>
      <c r="D23" s="23"/>
      <c r="E23" s="23"/>
      <c r="F23" s="24">
        <v>1</v>
      </c>
      <c r="G23" s="25">
        <v>0</v>
      </c>
      <c r="H23" s="25">
        <v>0</v>
      </c>
      <c r="I23" s="26">
        <f t="shared" si="0"/>
        <v>0</v>
      </c>
      <c r="J23" s="26">
        <f t="shared" si="1"/>
        <v>0</v>
      </c>
      <c r="K23" s="27">
        <f t="shared" si="2"/>
        <v>0</v>
      </c>
      <c r="L23">
        <v>168</v>
      </c>
    </row>
    <row r="24" spans="1:12" ht="20.399999999999999" customHeight="1" x14ac:dyDescent="0.3">
      <c r="A24" s="21" t="s">
        <v>36</v>
      </c>
      <c r="B24" s="22"/>
      <c r="C24" s="23"/>
      <c r="D24" s="23"/>
      <c r="E24" s="23"/>
      <c r="F24" s="24">
        <v>1</v>
      </c>
      <c r="G24" s="25">
        <v>0</v>
      </c>
      <c r="H24" s="25">
        <v>0</v>
      </c>
      <c r="I24" s="26">
        <f>G24-H24</f>
        <v>0</v>
      </c>
      <c r="J24" s="26">
        <f>I24/12/(L24*F24)</f>
        <v>0</v>
      </c>
      <c r="K24" s="27">
        <f t="shared" si="2"/>
        <v>0</v>
      </c>
      <c r="L24">
        <v>168</v>
      </c>
    </row>
  </sheetData>
  <sheetProtection algorithmName="SHA-512" hashValue="vXaHddEykvlgpl1L2/5rPgWoo+pxmjfLwZ22kKiIrPx3QOmMpM6O4u4kXE+7+ky30L7wKvXHFLA7OjLg3FSKvg==" saltValue="CZyCju4PPPRiDTZjqB117g==" spinCount="100000" sheet="1" objects="1" scenarios="1" selectLockedCells="1"/>
  <mergeCells count="5">
    <mergeCell ref="A1:E1"/>
    <mergeCell ref="F1:K1"/>
    <mergeCell ref="A2:G2"/>
    <mergeCell ref="J2:K2"/>
    <mergeCell ref="A3:F3"/>
  </mergeCells>
  <conditionalFormatting sqref="A5:K23">
    <cfRule type="expression" dxfId="17" priority="2">
      <formula>$J5&gt;300</formula>
    </cfRule>
  </conditionalFormatting>
  <conditionalFormatting sqref="A24:K24">
    <cfRule type="expression" dxfId="16" priority="1">
      <formula>$J24&gt;300</formula>
    </cfRule>
  </conditionalFormatting>
  <dataValidations count="1">
    <dataValidation type="list" allowBlank="1" showInputMessage="1" showErrorMessage="1" sqref="B5:B24" xr:uid="{46F2FFD2-D68A-44FB-8499-41893736EF44}">
      <formula1>$M$5:$M$7</formula1>
    </dataValidation>
  </dataValidation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96AA7-013E-4FE5-BEC6-5DDDB98E3A35}">
  <dimension ref="A1:M24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7.44140625" customWidth="1"/>
    <col min="2" max="2" width="10.88671875" customWidth="1"/>
    <col min="3" max="3" width="28.33203125" customWidth="1"/>
    <col min="4" max="4" width="16.5546875" customWidth="1"/>
    <col min="5" max="5" width="27.33203125" customWidth="1"/>
    <col min="6" max="6" width="13.33203125" customWidth="1"/>
    <col min="7" max="8" width="15.109375" customWidth="1"/>
    <col min="9" max="9" width="14" customWidth="1"/>
    <col min="10" max="10" width="9.44140625" customWidth="1"/>
    <col min="11" max="11" width="14.5546875" customWidth="1"/>
    <col min="12" max="12" width="4.5546875" hidden="1" customWidth="1"/>
    <col min="13" max="13" width="10.5546875" hidden="1" customWidth="1"/>
  </cols>
  <sheetData>
    <row r="1" spans="1:13" s="1" customFormat="1" ht="37.200000000000003" customHeight="1" x14ac:dyDescent="0.3">
      <c r="A1" s="28" t="s">
        <v>49</v>
      </c>
      <c r="B1" s="29"/>
      <c r="C1" s="29"/>
      <c r="D1" s="29"/>
      <c r="E1" s="29"/>
      <c r="F1" s="30" t="s">
        <v>1</v>
      </c>
      <c r="G1" s="30"/>
      <c r="H1" s="30"/>
      <c r="I1" s="30"/>
      <c r="J1" s="30"/>
      <c r="K1" s="31"/>
    </row>
    <row r="2" spans="1:13" s="1" customFormat="1" ht="21.6" thickBot="1" x14ac:dyDescent="0.35">
      <c r="A2" s="32" t="s">
        <v>37</v>
      </c>
      <c r="B2" s="33"/>
      <c r="C2" s="33"/>
      <c r="D2" s="33"/>
      <c r="E2" s="33"/>
      <c r="F2" s="33"/>
      <c r="G2" s="33"/>
      <c r="H2" s="2"/>
      <c r="I2" s="3" t="s">
        <v>2</v>
      </c>
      <c r="J2" s="34">
        <f>SUM(K5:K24)</f>
        <v>0</v>
      </c>
      <c r="K2" s="35"/>
      <c r="M2" s="4">
        <f>J2</f>
        <v>0</v>
      </c>
    </row>
    <row r="3" spans="1:13" s="1" customFormat="1" ht="21" x14ac:dyDescent="0.3">
      <c r="A3" s="36"/>
      <c r="B3" s="37"/>
      <c r="C3" s="37"/>
      <c r="D3" s="37"/>
      <c r="E3" s="37"/>
      <c r="F3" s="37"/>
      <c r="G3" s="5"/>
      <c r="H3" s="5"/>
      <c r="I3" s="5"/>
      <c r="J3" s="5"/>
      <c r="K3" s="6"/>
    </row>
    <row r="4" spans="1:13" ht="43.8" thickBot="1" x14ac:dyDescent="0.35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</row>
    <row r="5" spans="1:13" ht="20.399999999999999" customHeight="1" thickTop="1" x14ac:dyDescent="0.3">
      <c r="A5" s="14" t="s">
        <v>14</v>
      </c>
      <c r="B5" s="15"/>
      <c r="C5" s="16"/>
      <c r="D5" s="16"/>
      <c r="E5" s="16"/>
      <c r="F5" s="17">
        <v>1</v>
      </c>
      <c r="G5" s="18">
        <v>0</v>
      </c>
      <c r="H5" s="18">
        <v>0</v>
      </c>
      <c r="I5" s="19">
        <f>G5-H5</f>
        <v>0</v>
      </c>
      <c r="J5" s="19">
        <f>I5/12/(L5*F5)</f>
        <v>0</v>
      </c>
      <c r="K5" s="20">
        <f>IF(G5&lt;((F5*L5)*300)*1.34*12,G5,((F5*L5)*300)*1.34*12)</f>
        <v>0</v>
      </c>
      <c r="L5">
        <v>168</v>
      </c>
      <c r="M5" t="s">
        <v>15</v>
      </c>
    </row>
    <row r="6" spans="1:13" ht="20.399999999999999" customHeight="1" x14ac:dyDescent="0.3">
      <c r="A6" s="21" t="s">
        <v>16</v>
      </c>
      <c r="B6" s="22"/>
      <c r="C6" s="23"/>
      <c r="D6" s="23"/>
      <c r="E6" s="23"/>
      <c r="F6" s="24">
        <v>1</v>
      </c>
      <c r="G6" s="25">
        <v>0</v>
      </c>
      <c r="H6" s="25">
        <v>0</v>
      </c>
      <c r="I6" s="26">
        <f>G6-H6</f>
        <v>0</v>
      </c>
      <c r="J6" s="26">
        <f>I6/12/(L6*F6)</f>
        <v>0</v>
      </c>
      <c r="K6" s="27">
        <f>IF(G6&lt;((F6*L6)*300)*1.34*12,G6,((F6*L6)*300)*1.34*12)</f>
        <v>0</v>
      </c>
      <c r="L6">
        <v>168</v>
      </c>
      <c r="M6" t="s">
        <v>17</v>
      </c>
    </row>
    <row r="7" spans="1:13" ht="20.399999999999999" customHeight="1" x14ac:dyDescent="0.3">
      <c r="A7" s="21" t="s">
        <v>18</v>
      </c>
      <c r="B7" s="22"/>
      <c r="C7" s="23"/>
      <c r="D7" s="23"/>
      <c r="E7" s="23"/>
      <c r="F7" s="24">
        <v>1</v>
      </c>
      <c r="G7" s="25">
        <v>0</v>
      </c>
      <c r="H7" s="25">
        <v>0</v>
      </c>
      <c r="I7" s="26">
        <f t="shared" ref="I7:I23" si="0">G7-H7</f>
        <v>0</v>
      </c>
      <c r="J7" s="26">
        <f t="shared" ref="J7:J23" si="1">I7/12/(L7*F7)</f>
        <v>0</v>
      </c>
      <c r="K7" s="27">
        <f t="shared" ref="K7:K24" si="2">IF(G7&lt;((F7*L7)*300)*1.34*12,G7,((F7*L7)*300)*1.34*12)</f>
        <v>0</v>
      </c>
      <c r="L7">
        <v>168</v>
      </c>
      <c r="M7" t="s">
        <v>19</v>
      </c>
    </row>
    <row r="8" spans="1:13" ht="20.399999999999999" customHeight="1" x14ac:dyDescent="0.3">
      <c r="A8" s="21" t="s">
        <v>20</v>
      </c>
      <c r="B8" s="22"/>
      <c r="C8" s="23"/>
      <c r="D8" s="23"/>
      <c r="E8" s="23"/>
      <c r="F8" s="24">
        <v>1</v>
      </c>
      <c r="G8" s="25">
        <v>0</v>
      </c>
      <c r="H8" s="25">
        <v>0</v>
      </c>
      <c r="I8" s="26">
        <f t="shared" si="0"/>
        <v>0</v>
      </c>
      <c r="J8" s="26">
        <f t="shared" si="1"/>
        <v>0</v>
      </c>
      <c r="K8" s="27">
        <f t="shared" si="2"/>
        <v>0</v>
      </c>
      <c r="L8">
        <v>168</v>
      </c>
    </row>
    <row r="9" spans="1:13" ht="20.399999999999999" customHeight="1" x14ac:dyDescent="0.3">
      <c r="A9" s="21" t="s">
        <v>21</v>
      </c>
      <c r="B9" s="22"/>
      <c r="C9" s="23"/>
      <c r="D9" s="23"/>
      <c r="E9" s="23"/>
      <c r="F9" s="24">
        <v>1</v>
      </c>
      <c r="G9" s="25">
        <v>0</v>
      </c>
      <c r="H9" s="25">
        <v>0</v>
      </c>
      <c r="I9" s="26">
        <f t="shared" si="0"/>
        <v>0</v>
      </c>
      <c r="J9" s="26">
        <f t="shared" si="1"/>
        <v>0</v>
      </c>
      <c r="K9" s="27">
        <f t="shared" si="2"/>
        <v>0</v>
      </c>
      <c r="L9">
        <v>168</v>
      </c>
    </row>
    <row r="10" spans="1:13" ht="20.399999999999999" customHeight="1" x14ac:dyDescent="0.3">
      <c r="A10" s="21" t="s">
        <v>22</v>
      </c>
      <c r="B10" s="22"/>
      <c r="C10" s="23"/>
      <c r="D10" s="23"/>
      <c r="E10" s="23"/>
      <c r="F10" s="24">
        <v>1</v>
      </c>
      <c r="G10" s="25">
        <v>0</v>
      </c>
      <c r="H10" s="25">
        <v>0</v>
      </c>
      <c r="I10" s="26">
        <f t="shared" si="0"/>
        <v>0</v>
      </c>
      <c r="J10" s="26">
        <f t="shared" si="1"/>
        <v>0</v>
      </c>
      <c r="K10" s="27">
        <f t="shared" si="2"/>
        <v>0</v>
      </c>
      <c r="L10">
        <v>168</v>
      </c>
    </row>
    <row r="11" spans="1:13" ht="20.399999999999999" customHeight="1" x14ac:dyDescent="0.3">
      <c r="A11" s="21" t="s">
        <v>23</v>
      </c>
      <c r="B11" s="22"/>
      <c r="C11" s="23"/>
      <c r="D11" s="23"/>
      <c r="E11" s="23"/>
      <c r="F11" s="24">
        <v>1</v>
      </c>
      <c r="G11" s="25">
        <v>0</v>
      </c>
      <c r="H11" s="25">
        <v>0</v>
      </c>
      <c r="I11" s="26">
        <f t="shared" si="0"/>
        <v>0</v>
      </c>
      <c r="J11" s="26">
        <f t="shared" si="1"/>
        <v>0</v>
      </c>
      <c r="K11" s="27">
        <f t="shared" si="2"/>
        <v>0</v>
      </c>
      <c r="L11">
        <v>168</v>
      </c>
    </row>
    <row r="12" spans="1:13" ht="20.399999999999999" customHeight="1" x14ac:dyDescent="0.3">
      <c r="A12" s="21" t="s">
        <v>24</v>
      </c>
      <c r="B12" s="22"/>
      <c r="C12" s="23"/>
      <c r="D12" s="23"/>
      <c r="E12" s="23"/>
      <c r="F12" s="24">
        <v>1</v>
      </c>
      <c r="G12" s="25">
        <v>0</v>
      </c>
      <c r="H12" s="25">
        <v>0</v>
      </c>
      <c r="I12" s="26">
        <f t="shared" si="0"/>
        <v>0</v>
      </c>
      <c r="J12" s="26">
        <f t="shared" si="1"/>
        <v>0</v>
      </c>
      <c r="K12" s="27">
        <f t="shared" si="2"/>
        <v>0</v>
      </c>
      <c r="L12">
        <v>168</v>
      </c>
    </row>
    <row r="13" spans="1:13" ht="20.399999999999999" customHeight="1" x14ac:dyDescent="0.3">
      <c r="A13" s="21" t="s">
        <v>25</v>
      </c>
      <c r="B13" s="22"/>
      <c r="C13" s="23"/>
      <c r="D13" s="23"/>
      <c r="E13" s="23"/>
      <c r="F13" s="24">
        <v>1</v>
      </c>
      <c r="G13" s="25">
        <v>0</v>
      </c>
      <c r="H13" s="25">
        <v>0</v>
      </c>
      <c r="I13" s="26">
        <f t="shared" si="0"/>
        <v>0</v>
      </c>
      <c r="J13" s="26">
        <f t="shared" si="1"/>
        <v>0</v>
      </c>
      <c r="K13" s="27">
        <f t="shared" si="2"/>
        <v>0</v>
      </c>
      <c r="L13">
        <v>168</v>
      </c>
    </row>
    <row r="14" spans="1:13" ht="20.399999999999999" customHeight="1" x14ac:dyDescent="0.3">
      <c r="A14" s="21" t="s">
        <v>26</v>
      </c>
      <c r="B14" s="22"/>
      <c r="C14" s="23"/>
      <c r="D14" s="23"/>
      <c r="E14" s="23"/>
      <c r="F14" s="24">
        <v>1</v>
      </c>
      <c r="G14" s="25">
        <v>0</v>
      </c>
      <c r="H14" s="25">
        <v>0</v>
      </c>
      <c r="I14" s="26">
        <f t="shared" si="0"/>
        <v>0</v>
      </c>
      <c r="J14" s="26">
        <f t="shared" si="1"/>
        <v>0</v>
      </c>
      <c r="K14" s="27">
        <f t="shared" si="2"/>
        <v>0</v>
      </c>
      <c r="L14">
        <v>168</v>
      </c>
    </row>
    <row r="15" spans="1:13" ht="20.399999999999999" customHeight="1" x14ac:dyDescent="0.3">
      <c r="A15" s="21" t="s">
        <v>27</v>
      </c>
      <c r="B15" s="22"/>
      <c r="C15" s="23"/>
      <c r="D15" s="23"/>
      <c r="E15" s="23"/>
      <c r="F15" s="24">
        <v>1</v>
      </c>
      <c r="G15" s="25">
        <v>0</v>
      </c>
      <c r="H15" s="25">
        <v>0</v>
      </c>
      <c r="I15" s="26">
        <f t="shared" si="0"/>
        <v>0</v>
      </c>
      <c r="J15" s="26">
        <f t="shared" si="1"/>
        <v>0</v>
      </c>
      <c r="K15" s="27">
        <f t="shared" si="2"/>
        <v>0</v>
      </c>
      <c r="L15">
        <v>168</v>
      </c>
    </row>
    <row r="16" spans="1:13" ht="20.399999999999999" customHeight="1" x14ac:dyDescent="0.3">
      <c r="A16" s="21" t="s">
        <v>28</v>
      </c>
      <c r="B16" s="22"/>
      <c r="C16" s="23"/>
      <c r="D16" s="23"/>
      <c r="E16" s="23"/>
      <c r="F16" s="24">
        <v>1</v>
      </c>
      <c r="G16" s="25">
        <v>0</v>
      </c>
      <c r="H16" s="25">
        <v>0</v>
      </c>
      <c r="I16" s="26">
        <f t="shared" si="0"/>
        <v>0</v>
      </c>
      <c r="J16" s="26">
        <f t="shared" si="1"/>
        <v>0</v>
      </c>
      <c r="K16" s="27">
        <f t="shared" si="2"/>
        <v>0</v>
      </c>
      <c r="L16">
        <v>168</v>
      </c>
    </row>
    <row r="17" spans="1:12" ht="20.399999999999999" customHeight="1" x14ac:dyDescent="0.3">
      <c r="A17" s="21" t="s">
        <v>29</v>
      </c>
      <c r="B17" s="22"/>
      <c r="C17" s="23"/>
      <c r="D17" s="23"/>
      <c r="E17" s="23"/>
      <c r="F17" s="24">
        <v>1</v>
      </c>
      <c r="G17" s="25">
        <v>0</v>
      </c>
      <c r="H17" s="25">
        <v>0</v>
      </c>
      <c r="I17" s="26">
        <f t="shared" si="0"/>
        <v>0</v>
      </c>
      <c r="J17" s="26">
        <f t="shared" si="1"/>
        <v>0</v>
      </c>
      <c r="K17" s="27">
        <f t="shared" si="2"/>
        <v>0</v>
      </c>
      <c r="L17">
        <v>168</v>
      </c>
    </row>
    <row r="18" spans="1:12" ht="20.399999999999999" customHeight="1" x14ac:dyDescent="0.3">
      <c r="A18" s="21" t="s">
        <v>30</v>
      </c>
      <c r="B18" s="22"/>
      <c r="C18" s="23"/>
      <c r="D18" s="23"/>
      <c r="E18" s="23"/>
      <c r="F18" s="24">
        <v>1</v>
      </c>
      <c r="G18" s="25">
        <v>0</v>
      </c>
      <c r="H18" s="25">
        <v>0</v>
      </c>
      <c r="I18" s="26">
        <f t="shared" si="0"/>
        <v>0</v>
      </c>
      <c r="J18" s="26">
        <f t="shared" si="1"/>
        <v>0</v>
      </c>
      <c r="K18" s="27">
        <f t="shared" si="2"/>
        <v>0</v>
      </c>
      <c r="L18">
        <v>168</v>
      </c>
    </row>
    <row r="19" spans="1:12" ht="20.399999999999999" customHeight="1" x14ac:dyDescent="0.3">
      <c r="A19" s="21" t="s">
        <v>31</v>
      </c>
      <c r="B19" s="22"/>
      <c r="C19" s="23"/>
      <c r="D19" s="23"/>
      <c r="E19" s="23"/>
      <c r="F19" s="24">
        <v>1</v>
      </c>
      <c r="G19" s="25">
        <v>0</v>
      </c>
      <c r="H19" s="25">
        <v>0</v>
      </c>
      <c r="I19" s="26">
        <f t="shared" si="0"/>
        <v>0</v>
      </c>
      <c r="J19" s="26">
        <f t="shared" si="1"/>
        <v>0</v>
      </c>
      <c r="K19" s="27">
        <f t="shared" si="2"/>
        <v>0</v>
      </c>
      <c r="L19">
        <v>168</v>
      </c>
    </row>
    <row r="20" spans="1:12" ht="20.399999999999999" customHeight="1" x14ac:dyDescent="0.3">
      <c r="A20" s="21" t="s">
        <v>32</v>
      </c>
      <c r="B20" s="22"/>
      <c r="C20" s="23"/>
      <c r="D20" s="23"/>
      <c r="E20" s="23"/>
      <c r="F20" s="24">
        <v>1</v>
      </c>
      <c r="G20" s="25">
        <v>0</v>
      </c>
      <c r="H20" s="25">
        <v>0</v>
      </c>
      <c r="I20" s="26">
        <f t="shared" si="0"/>
        <v>0</v>
      </c>
      <c r="J20" s="26">
        <f t="shared" si="1"/>
        <v>0</v>
      </c>
      <c r="K20" s="27">
        <f t="shared" si="2"/>
        <v>0</v>
      </c>
      <c r="L20">
        <v>168</v>
      </c>
    </row>
    <row r="21" spans="1:12" ht="20.399999999999999" customHeight="1" x14ac:dyDescent="0.3">
      <c r="A21" s="21" t="s">
        <v>33</v>
      </c>
      <c r="B21" s="22"/>
      <c r="C21" s="23"/>
      <c r="D21" s="23"/>
      <c r="E21" s="23"/>
      <c r="F21" s="24">
        <v>1</v>
      </c>
      <c r="G21" s="25">
        <v>0</v>
      </c>
      <c r="H21" s="25">
        <v>0</v>
      </c>
      <c r="I21" s="26">
        <f t="shared" si="0"/>
        <v>0</v>
      </c>
      <c r="J21" s="26">
        <f t="shared" si="1"/>
        <v>0</v>
      </c>
      <c r="K21" s="27">
        <f t="shared" si="2"/>
        <v>0</v>
      </c>
      <c r="L21">
        <v>168</v>
      </c>
    </row>
    <row r="22" spans="1:12" ht="20.399999999999999" customHeight="1" x14ac:dyDescent="0.3">
      <c r="A22" s="21" t="s">
        <v>34</v>
      </c>
      <c r="B22" s="22"/>
      <c r="C22" s="23"/>
      <c r="D22" s="23"/>
      <c r="E22" s="23"/>
      <c r="F22" s="24">
        <v>1</v>
      </c>
      <c r="G22" s="25">
        <v>0</v>
      </c>
      <c r="H22" s="25">
        <v>0</v>
      </c>
      <c r="I22" s="26">
        <f t="shared" si="0"/>
        <v>0</v>
      </c>
      <c r="J22" s="26">
        <f t="shared" si="1"/>
        <v>0</v>
      </c>
      <c r="K22" s="27">
        <f t="shared" si="2"/>
        <v>0</v>
      </c>
      <c r="L22">
        <v>168</v>
      </c>
    </row>
    <row r="23" spans="1:12" ht="20.399999999999999" customHeight="1" x14ac:dyDescent="0.3">
      <c r="A23" s="21" t="s">
        <v>35</v>
      </c>
      <c r="B23" s="22"/>
      <c r="C23" s="23"/>
      <c r="D23" s="23"/>
      <c r="E23" s="23"/>
      <c r="F23" s="24">
        <v>1</v>
      </c>
      <c r="G23" s="25">
        <v>0</v>
      </c>
      <c r="H23" s="25">
        <v>0</v>
      </c>
      <c r="I23" s="26">
        <f t="shared" si="0"/>
        <v>0</v>
      </c>
      <c r="J23" s="26">
        <f t="shared" si="1"/>
        <v>0</v>
      </c>
      <c r="K23" s="27">
        <f t="shared" si="2"/>
        <v>0</v>
      </c>
      <c r="L23">
        <v>168</v>
      </c>
    </row>
    <row r="24" spans="1:12" ht="20.399999999999999" customHeight="1" x14ac:dyDescent="0.3">
      <c r="A24" s="21" t="s">
        <v>36</v>
      </c>
      <c r="B24" s="22"/>
      <c r="C24" s="23"/>
      <c r="D24" s="23"/>
      <c r="E24" s="23"/>
      <c r="F24" s="24">
        <v>1</v>
      </c>
      <c r="G24" s="25">
        <v>0</v>
      </c>
      <c r="H24" s="25">
        <v>0</v>
      </c>
      <c r="I24" s="26">
        <f>G24-H24</f>
        <v>0</v>
      </c>
      <c r="J24" s="26">
        <f>I24/12/(L24*F24)</f>
        <v>0</v>
      </c>
      <c r="K24" s="27">
        <f t="shared" si="2"/>
        <v>0</v>
      </c>
      <c r="L24">
        <v>168</v>
      </c>
    </row>
  </sheetData>
  <sheetProtection algorithmName="SHA-512" hashValue="w4mRBxh+P+agzH4JGFZTMlemelYrmQwJmbZ9X+eJL1rfR2oOw/hFCJ0JY7uT9z4wZPM7FIqj4iGGOpC/GvkIDg==" saltValue="2Hcrp3e2MkRbQfxpdg027w==" spinCount="100000" sheet="1" objects="1" scenarios="1" selectLockedCells="1"/>
  <mergeCells count="5">
    <mergeCell ref="A1:E1"/>
    <mergeCell ref="F1:K1"/>
    <mergeCell ref="A2:G2"/>
    <mergeCell ref="J2:K2"/>
    <mergeCell ref="A3:F3"/>
  </mergeCells>
  <conditionalFormatting sqref="A5:K23">
    <cfRule type="expression" dxfId="15" priority="2">
      <formula>$J5&gt;300</formula>
    </cfRule>
  </conditionalFormatting>
  <conditionalFormatting sqref="A24:K24">
    <cfRule type="expression" dxfId="14" priority="1">
      <formula>$J24&gt;300</formula>
    </cfRule>
  </conditionalFormatting>
  <dataValidations count="1">
    <dataValidation type="list" allowBlank="1" showInputMessage="1" showErrorMessage="1" sqref="B5:B24" xr:uid="{8AFD2A72-2124-42AC-82A0-F3BCC046D268}">
      <formula1>$M$5:$M$7</formula1>
    </dataValidation>
  </dataValidation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2C6EC-AE97-4B4E-98F5-CC1AA2D94585}">
  <dimension ref="A1:M24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7.44140625" customWidth="1"/>
    <col min="2" max="2" width="10.88671875" customWidth="1"/>
    <col min="3" max="3" width="28.33203125" customWidth="1"/>
    <col min="4" max="4" width="16.5546875" customWidth="1"/>
    <col min="5" max="5" width="27.33203125" customWidth="1"/>
    <col min="6" max="6" width="13.33203125" customWidth="1"/>
    <col min="7" max="8" width="15.109375" customWidth="1"/>
    <col min="9" max="9" width="14" customWidth="1"/>
    <col min="10" max="10" width="9.44140625" customWidth="1"/>
    <col min="11" max="11" width="14.5546875" customWidth="1"/>
    <col min="12" max="12" width="4.5546875" hidden="1" customWidth="1"/>
    <col min="13" max="13" width="10.5546875" hidden="1" customWidth="1"/>
  </cols>
  <sheetData>
    <row r="1" spans="1:13" s="1" customFormat="1" ht="37.200000000000003" customHeight="1" x14ac:dyDescent="0.3">
      <c r="A1" s="28" t="s">
        <v>50</v>
      </c>
      <c r="B1" s="29"/>
      <c r="C1" s="29"/>
      <c r="D1" s="29"/>
      <c r="E1" s="29"/>
      <c r="F1" s="30" t="s">
        <v>1</v>
      </c>
      <c r="G1" s="30"/>
      <c r="H1" s="30"/>
      <c r="I1" s="30"/>
      <c r="J1" s="30"/>
      <c r="K1" s="31"/>
    </row>
    <row r="2" spans="1:13" s="1" customFormat="1" ht="21.6" thickBot="1" x14ac:dyDescent="0.35">
      <c r="A2" s="32" t="s">
        <v>37</v>
      </c>
      <c r="B2" s="33"/>
      <c r="C2" s="33"/>
      <c r="D2" s="33"/>
      <c r="E2" s="33"/>
      <c r="F2" s="33"/>
      <c r="G2" s="33"/>
      <c r="H2" s="2"/>
      <c r="I2" s="3" t="s">
        <v>2</v>
      </c>
      <c r="J2" s="34">
        <f>SUM(K5:K24)</f>
        <v>0</v>
      </c>
      <c r="K2" s="35"/>
      <c r="M2" s="4">
        <f>J2</f>
        <v>0</v>
      </c>
    </row>
    <row r="3" spans="1:13" s="1" customFormat="1" ht="21" x14ac:dyDescent="0.3">
      <c r="A3" s="36"/>
      <c r="B3" s="37"/>
      <c r="C3" s="37"/>
      <c r="D3" s="37"/>
      <c r="E3" s="37"/>
      <c r="F3" s="37"/>
      <c r="G3" s="5"/>
      <c r="H3" s="5"/>
      <c r="I3" s="5"/>
      <c r="J3" s="5"/>
      <c r="K3" s="6"/>
    </row>
    <row r="4" spans="1:13" ht="43.8" thickBot="1" x14ac:dyDescent="0.35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</row>
    <row r="5" spans="1:13" ht="20.399999999999999" customHeight="1" thickTop="1" x14ac:dyDescent="0.3">
      <c r="A5" s="14" t="s">
        <v>14</v>
      </c>
      <c r="B5" s="15"/>
      <c r="C5" s="16"/>
      <c r="D5" s="16"/>
      <c r="E5" s="16"/>
      <c r="F5" s="17">
        <v>1</v>
      </c>
      <c r="G5" s="18">
        <v>0</v>
      </c>
      <c r="H5" s="18">
        <v>0</v>
      </c>
      <c r="I5" s="19">
        <f>G5-H5</f>
        <v>0</v>
      </c>
      <c r="J5" s="19">
        <f>I5/12/(L5*F5)</f>
        <v>0</v>
      </c>
      <c r="K5" s="20">
        <f>IF(G5&lt;((F5*L5)*300)*1.34*12,G5,((F5*L5)*300)*1.34*12)</f>
        <v>0</v>
      </c>
      <c r="L5">
        <v>168</v>
      </c>
      <c r="M5" t="s">
        <v>15</v>
      </c>
    </row>
    <row r="6" spans="1:13" ht="20.399999999999999" customHeight="1" x14ac:dyDescent="0.3">
      <c r="A6" s="21" t="s">
        <v>16</v>
      </c>
      <c r="B6" s="22"/>
      <c r="C6" s="23"/>
      <c r="D6" s="23"/>
      <c r="E6" s="23"/>
      <c r="F6" s="24">
        <v>1</v>
      </c>
      <c r="G6" s="25">
        <v>0</v>
      </c>
      <c r="H6" s="25">
        <v>0</v>
      </c>
      <c r="I6" s="26">
        <f>G6-H6</f>
        <v>0</v>
      </c>
      <c r="J6" s="26">
        <f>I6/12/(L6*F6)</f>
        <v>0</v>
      </c>
      <c r="K6" s="27">
        <f>IF(G6&lt;((F6*L6)*300)*1.34*12,G6,((F6*L6)*300)*1.34*12)</f>
        <v>0</v>
      </c>
      <c r="L6">
        <v>168</v>
      </c>
      <c r="M6" t="s">
        <v>17</v>
      </c>
    </row>
    <row r="7" spans="1:13" ht="20.399999999999999" customHeight="1" x14ac:dyDescent="0.3">
      <c r="A7" s="21" t="s">
        <v>18</v>
      </c>
      <c r="B7" s="22"/>
      <c r="C7" s="23"/>
      <c r="D7" s="23"/>
      <c r="E7" s="23"/>
      <c r="F7" s="24">
        <v>1</v>
      </c>
      <c r="G7" s="25">
        <v>0</v>
      </c>
      <c r="H7" s="25">
        <v>0</v>
      </c>
      <c r="I7" s="26">
        <f t="shared" ref="I7:I23" si="0">G7-H7</f>
        <v>0</v>
      </c>
      <c r="J7" s="26">
        <f t="shared" ref="J7:J23" si="1">I7/12/(L7*F7)</f>
        <v>0</v>
      </c>
      <c r="K7" s="27">
        <f t="shared" ref="K7:K24" si="2">IF(G7&lt;((F7*L7)*300)*1.34*12,G7,((F7*L7)*300)*1.34*12)</f>
        <v>0</v>
      </c>
      <c r="L7">
        <v>168</v>
      </c>
      <c r="M7" t="s">
        <v>19</v>
      </c>
    </row>
    <row r="8" spans="1:13" ht="20.399999999999999" customHeight="1" x14ac:dyDescent="0.3">
      <c r="A8" s="21" t="s">
        <v>20</v>
      </c>
      <c r="B8" s="22"/>
      <c r="C8" s="23"/>
      <c r="D8" s="23"/>
      <c r="E8" s="23"/>
      <c r="F8" s="24">
        <v>1</v>
      </c>
      <c r="G8" s="25">
        <v>0</v>
      </c>
      <c r="H8" s="25">
        <v>0</v>
      </c>
      <c r="I8" s="26">
        <f t="shared" si="0"/>
        <v>0</v>
      </c>
      <c r="J8" s="26">
        <f t="shared" si="1"/>
        <v>0</v>
      </c>
      <c r="K8" s="27">
        <f t="shared" si="2"/>
        <v>0</v>
      </c>
      <c r="L8">
        <v>168</v>
      </c>
    </row>
    <row r="9" spans="1:13" ht="20.399999999999999" customHeight="1" x14ac:dyDescent="0.3">
      <c r="A9" s="21" t="s">
        <v>21</v>
      </c>
      <c r="B9" s="22"/>
      <c r="C9" s="23"/>
      <c r="D9" s="23"/>
      <c r="E9" s="23"/>
      <c r="F9" s="24">
        <v>1</v>
      </c>
      <c r="G9" s="25">
        <v>0</v>
      </c>
      <c r="H9" s="25">
        <v>0</v>
      </c>
      <c r="I9" s="26">
        <f t="shared" si="0"/>
        <v>0</v>
      </c>
      <c r="J9" s="26">
        <f t="shared" si="1"/>
        <v>0</v>
      </c>
      <c r="K9" s="27">
        <f t="shared" si="2"/>
        <v>0</v>
      </c>
      <c r="L9">
        <v>168</v>
      </c>
    </row>
    <row r="10" spans="1:13" ht="20.399999999999999" customHeight="1" x14ac:dyDescent="0.3">
      <c r="A10" s="21" t="s">
        <v>22</v>
      </c>
      <c r="B10" s="22"/>
      <c r="C10" s="23"/>
      <c r="D10" s="23"/>
      <c r="E10" s="23"/>
      <c r="F10" s="24">
        <v>1</v>
      </c>
      <c r="G10" s="25">
        <v>0</v>
      </c>
      <c r="H10" s="25">
        <v>0</v>
      </c>
      <c r="I10" s="26">
        <f t="shared" si="0"/>
        <v>0</v>
      </c>
      <c r="J10" s="26">
        <f t="shared" si="1"/>
        <v>0</v>
      </c>
      <c r="K10" s="27">
        <f t="shared" si="2"/>
        <v>0</v>
      </c>
      <c r="L10">
        <v>168</v>
      </c>
    </row>
    <row r="11" spans="1:13" ht="20.399999999999999" customHeight="1" x14ac:dyDescent="0.3">
      <c r="A11" s="21" t="s">
        <v>23</v>
      </c>
      <c r="B11" s="22"/>
      <c r="C11" s="23"/>
      <c r="D11" s="23"/>
      <c r="E11" s="23"/>
      <c r="F11" s="24">
        <v>1</v>
      </c>
      <c r="G11" s="25">
        <v>0</v>
      </c>
      <c r="H11" s="25">
        <v>0</v>
      </c>
      <c r="I11" s="26">
        <f t="shared" si="0"/>
        <v>0</v>
      </c>
      <c r="J11" s="26">
        <f t="shared" si="1"/>
        <v>0</v>
      </c>
      <c r="K11" s="27">
        <f t="shared" si="2"/>
        <v>0</v>
      </c>
      <c r="L11">
        <v>168</v>
      </c>
    </row>
    <row r="12" spans="1:13" ht="20.399999999999999" customHeight="1" x14ac:dyDescent="0.3">
      <c r="A12" s="21" t="s">
        <v>24</v>
      </c>
      <c r="B12" s="22"/>
      <c r="C12" s="23"/>
      <c r="D12" s="23"/>
      <c r="E12" s="23"/>
      <c r="F12" s="24">
        <v>1</v>
      </c>
      <c r="G12" s="25">
        <v>0</v>
      </c>
      <c r="H12" s="25">
        <v>0</v>
      </c>
      <c r="I12" s="26">
        <f t="shared" si="0"/>
        <v>0</v>
      </c>
      <c r="J12" s="26">
        <f t="shared" si="1"/>
        <v>0</v>
      </c>
      <c r="K12" s="27">
        <f t="shared" si="2"/>
        <v>0</v>
      </c>
      <c r="L12">
        <v>168</v>
      </c>
    </row>
    <row r="13" spans="1:13" ht="20.399999999999999" customHeight="1" x14ac:dyDescent="0.3">
      <c r="A13" s="21" t="s">
        <v>25</v>
      </c>
      <c r="B13" s="22"/>
      <c r="C13" s="23"/>
      <c r="D13" s="23"/>
      <c r="E13" s="23"/>
      <c r="F13" s="24">
        <v>1</v>
      </c>
      <c r="G13" s="25">
        <v>0</v>
      </c>
      <c r="H13" s="25">
        <v>0</v>
      </c>
      <c r="I13" s="26">
        <f t="shared" si="0"/>
        <v>0</v>
      </c>
      <c r="J13" s="26">
        <f t="shared" si="1"/>
        <v>0</v>
      </c>
      <c r="K13" s="27">
        <f t="shared" si="2"/>
        <v>0</v>
      </c>
      <c r="L13">
        <v>168</v>
      </c>
    </row>
    <row r="14" spans="1:13" ht="20.399999999999999" customHeight="1" x14ac:dyDescent="0.3">
      <c r="A14" s="21" t="s">
        <v>26</v>
      </c>
      <c r="B14" s="22"/>
      <c r="C14" s="23"/>
      <c r="D14" s="23"/>
      <c r="E14" s="23"/>
      <c r="F14" s="24">
        <v>1</v>
      </c>
      <c r="G14" s="25">
        <v>0</v>
      </c>
      <c r="H14" s="25">
        <v>0</v>
      </c>
      <c r="I14" s="26">
        <f t="shared" si="0"/>
        <v>0</v>
      </c>
      <c r="J14" s="26">
        <f t="shared" si="1"/>
        <v>0</v>
      </c>
      <c r="K14" s="27">
        <f t="shared" si="2"/>
        <v>0</v>
      </c>
      <c r="L14">
        <v>168</v>
      </c>
    </row>
    <row r="15" spans="1:13" ht="20.399999999999999" customHeight="1" x14ac:dyDescent="0.3">
      <c r="A15" s="21" t="s">
        <v>27</v>
      </c>
      <c r="B15" s="22"/>
      <c r="C15" s="23"/>
      <c r="D15" s="23"/>
      <c r="E15" s="23"/>
      <c r="F15" s="24">
        <v>1</v>
      </c>
      <c r="G15" s="25">
        <v>0</v>
      </c>
      <c r="H15" s="25">
        <v>0</v>
      </c>
      <c r="I15" s="26">
        <f t="shared" si="0"/>
        <v>0</v>
      </c>
      <c r="J15" s="26">
        <f t="shared" si="1"/>
        <v>0</v>
      </c>
      <c r="K15" s="27">
        <f t="shared" si="2"/>
        <v>0</v>
      </c>
      <c r="L15">
        <v>168</v>
      </c>
    </row>
    <row r="16" spans="1:13" ht="20.399999999999999" customHeight="1" x14ac:dyDescent="0.3">
      <c r="A16" s="21" t="s">
        <v>28</v>
      </c>
      <c r="B16" s="22"/>
      <c r="C16" s="23"/>
      <c r="D16" s="23"/>
      <c r="E16" s="23"/>
      <c r="F16" s="24">
        <v>1</v>
      </c>
      <c r="G16" s="25">
        <v>0</v>
      </c>
      <c r="H16" s="25">
        <v>0</v>
      </c>
      <c r="I16" s="26">
        <f t="shared" si="0"/>
        <v>0</v>
      </c>
      <c r="J16" s="26">
        <f t="shared" si="1"/>
        <v>0</v>
      </c>
      <c r="K16" s="27">
        <f t="shared" si="2"/>
        <v>0</v>
      </c>
      <c r="L16">
        <v>168</v>
      </c>
    </row>
    <row r="17" spans="1:12" ht="20.399999999999999" customHeight="1" x14ac:dyDescent="0.3">
      <c r="A17" s="21" t="s">
        <v>29</v>
      </c>
      <c r="B17" s="22"/>
      <c r="C17" s="23"/>
      <c r="D17" s="23"/>
      <c r="E17" s="23"/>
      <c r="F17" s="24">
        <v>1</v>
      </c>
      <c r="G17" s="25">
        <v>0</v>
      </c>
      <c r="H17" s="25">
        <v>0</v>
      </c>
      <c r="I17" s="26">
        <f t="shared" si="0"/>
        <v>0</v>
      </c>
      <c r="J17" s="26">
        <f t="shared" si="1"/>
        <v>0</v>
      </c>
      <c r="K17" s="27">
        <f t="shared" si="2"/>
        <v>0</v>
      </c>
      <c r="L17">
        <v>168</v>
      </c>
    </row>
    <row r="18" spans="1:12" ht="20.399999999999999" customHeight="1" x14ac:dyDescent="0.3">
      <c r="A18" s="21" t="s">
        <v>30</v>
      </c>
      <c r="B18" s="22"/>
      <c r="C18" s="23"/>
      <c r="D18" s="23"/>
      <c r="E18" s="23"/>
      <c r="F18" s="24">
        <v>1</v>
      </c>
      <c r="G18" s="25">
        <v>0</v>
      </c>
      <c r="H18" s="25">
        <v>0</v>
      </c>
      <c r="I18" s="26">
        <f t="shared" si="0"/>
        <v>0</v>
      </c>
      <c r="J18" s="26">
        <f t="shared" si="1"/>
        <v>0</v>
      </c>
      <c r="K18" s="27">
        <f t="shared" si="2"/>
        <v>0</v>
      </c>
      <c r="L18">
        <v>168</v>
      </c>
    </row>
    <row r="19" spans="1:12" ht="20.399999999999999" customHeight="1" x14ac:dyDescent="0.3">
      <c r="A19" s="21" t="s">
        <v>31</v>
      </c>
      <c r="B19" s="22"/>
      <c r="C19" s="23"/>
      <c r="D19" s="23"/>
      <c r="E19" s="23"/>
      <c r="F19" s="24">
        <v>1</v>
      </c>
      <c r="G19" s="25">
        <v>0</v>
      </c>
      <c r="H19" s="25">
        <v>0</v>
      </c>
      <c r="I19" s="26">
        <f t="shared" si="0"/>
        <v>0</v>
      </c>
      <c r="J19" s="26">
        <f t="shared" si="1"/>
        <v>0</v>
      </c>
      <c r="K19" s="27">
        <f t="shared" si="2"/>
        <v>0</v>
      </c>
      <c r="L19">
        <v>168</v>
      </c>
    </row>
    <row r="20" spans="1:12" ht="20.399999999999999" customHeight="1" x14ac:dyDescent="0.3">
      <c r="A20" s="21" t="s">
        <v>32</v>
      </c>
      <c r="B20" s="22"/>
      <c r="C20" s="23"/>
      <c r="D20" s="23"/>
      <c r="E20" s="23"/>
      <c r="F20" s="24">
        <v>1</v>
      </c>
      <c r="G20" s="25">
        <v>0</v>
      </c>
      <c r="H20" s="25">
        <v>0</v>
      </c>
      <c r="I20" s="26">
        <f t="shared" si="0"/>
        <v>0</v>
      </c>
      <c r="J20" s="26">
        <f t="shared" si="1"/>
        <v>0</v>
      </c>
      <c r="K20" s="27">
        <f t="shared" si="2"/>
        <v>0</v>
      </c>
      <c r="L20">
        <v>168</v>
      </c>
    </row>
    <row r="21" spans="1:12" ht="20.399999999999999" customHeight="1" x14ac:dyDescent="0.3">
      <c r="A21" s="21" t="s">
        <v>33</v>
      </c>
      <c r="B21" s="22"/>
      <c r="C21" s="23"/>
      <c r="D21" s="23"/>
      <c r="E21" s="23"/>
      <c r="F21" s="24">
        <v>1</v>
      </c>
      <c r="G21" s="25">
        <v>0</v>
      </c>
      <c r="H21" s="25">
        <v>0</v>
      </c>
      <c r="I21" s="26">
        <f t="shared" si="0"/>
        <v>0</v>
      </c>
      <c r="J21" s="26">
        <f t="shared" si="1"/>
        <v>0</v>
      </c>
      <c r="K21" s="27">
        <f t="shared" si="2"/>
        <v>0</v>
      </c>
      <c r="L21">
        <v>168</v>
      </c>
    </row>
    <row r="22" spans="1:12" ht="20.399999999999999" customHeight="1" x14ac:dyDescent="0.3">
      <c r="A22" s="21" t="s">
        <v>34</v>
      </c>
      <c r="B22" s="22"/>
      <c r="C22" s="23"/>
      <c r="D22" s="23"/>
      <c r="E22" s="23"/>
      <c r="F22" s="24">
        <v>1</v>
      </c>
      <c r="G22" s="25">
        <v>0</v>
      </c>
      <c r="H22" s="25">
        <v>0</v>
      </c>
      <c r="I22" s="26">
        <f t="shared" si="0"/>
        <v>0</v>
      </c>
      <c r="J22" s="26">
        <f t="shared" si="1"/>
        <v>0</v>
      </c>
      <c r="K22" s="27">
        <f t="shared" si="2"/>
        <v>0</v>
      </c>
      <c r="L22">
        <v>168</v>
      </c>
    </row>
    <row r="23" spans="1:12" ht="20.399999999999999" customHeight="1" x14ac:dyDescent="0.3">
      <c r="A23" s="21" t="s">
        <v>35</v>
      </c>
      <c r="B23" s="22"/>
      <c r="C23" s="23"/>
      <c r="D23" s="23"/>
      <c r="E23" s="23"/>
      <c r="F23" s="24">
        <v>1</v>
      </c>
      <c r="G23" s="25">
        <v>0</v>
      </c>
      <c r="H23" s="25">
        <v>0</v>
      </c>
      <c r="I23" s="26">
        <f t="shared" si="0"/>
        <v>0</v>
      </c>
      <c r="J23" s="26">
        <f t="shared" si="1"/>
        <v>0</v>
      </c>
      <c r="K23" s="27">
        <f t="shared" si="2"/>
        <v>0</v>
      </c>
      <c r="L23">
        <v>168</v>
      </c>
    </row>
    <row r="24" spans="1:12" ht="20.399999999999999" customHeight="1" x14ac:dyDescent="0.3">
      <c r="A24" s="21" t="s">
        <v>36</v>
      </c>
      <c r="B24" s="22"/>
      <c r="C24" s="23"/>
      <c r="D24" s="23"/>
      <c r="E24" s="23"/>
      <c r="F24" s="24">
        <v>1</v>
      </c>
      <c r="G24" s="25">
        <v>0</v>
      </c>
      <c r="H24" s="25">
        <v>0</v>
      </c>
      <c r="I24" s="26">
        <f>G24-H24</f>
        <v>0</v>
      </c>
      <c r="J24" s="26">
        <f>I24/12/(L24*F24)</f>
        <v>0</v>
      </c>
      <c r="K24" s="27">
        <f t="shared" si="2"/>
        <v>0</v>
      </c>
      <c r="L24">
        <v>168</v>
      </c>
    </row>
  </sheetData>
  <sheetProtection algorithmName="SHA-512" hashValue="AkD1Jz8EXtMrNPzo45OVKtxpchEyX795N1dWXS2NktcBSNQ2D1R1gtubC2/K9dmAM6Dg0MBH9Ke68bUr60nGuA==" saltValue="XAdvgBJ2vncEfQp1bcRS7A==" spinCount="100000" sheet="1" objects="1" scenarios="1" selectLockedCells="1"/>
  <mergeCells count="5">
    <mergeCell ref="A1:E1"/>
    <mergeCell ref="F1:K1"/>
    <mergeCell ref="A2:G2"/>
    <mergeCell ref="J2:K2"/>
    <mergeCell ref="A3:F3"/>
  </mergeCells>
  <conditionalFormatting sqref="A5:K23">
    <cfRule type="expression" dxfId="13" priority="2">
      <formula>$J5&gt;300</formula>
    </cfRule>
  </conditionalFormatting>
  <conditionalFormatting sqref="A24:K24">
    <cfRule type="expression" dxfId="12" priority="1">
      <formula>$J24&gt;300</formula>
    </cfRule>
  </conditionalFormatting>
  <dataValidations count="1">
    <dataValidation type="list" allowBlank="1" showInputMessage="1" showErrorMessage="1" sqref="B5:B24" xr:uid="{E7A8EAED-1B7A-4565-B9FF-486FC24A0CF1}">
      <formula1>$M$5:$M$7</formula1>
    </dataValidation>
  </dataValidation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3D12-00D9-4D07-9832-46ED5FDADAB1}">
  <dimension ref="A1:M24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7.44140625" customWidth="1"/>
    <col min="2" max="2" width="10.88671875" customWidth="1"/>
    <col min="3" max="3" width="28.33203125" customWidth="1"/>
    <col min="4" max="4" width="16.5546875" customWidth="1"/>
    <col min="5" max="5" width="27.33203125" customWidth="1"/>
    <col min="6" max="6" width="13.33203125" customWidth="1"/>
    <col min="7" max="8" width="15.109375" customWidth="1"/>
    <col min="9" max="9" width="14" customWidth="1"/>
    <col min="10" max="10" width="9.44140625" customWidth="1"/>
    <col min="11" max="11" width="14.5546875" customWidth="1"/>
    <col min="12" max="12" width="4.5546875" hidden="1" customWidth="1"/>
    <col min="13" max="13" width="10.5546875" hidden="1" customWidth="1"/>
  </cols>
  <sheetData>
    <row r="1" spans="1:13" s="1" customFormat="1" ht="37.200000000000003" customHeight="1" x14ac:dyDescent="0.3">
      <c r="A1" s="28" t="s">
        <v>51</v>
      </c>
      <c r="B1" s="29"/>
      <c r="C1" s="29"/>
      <c r="D1" s="29"/>
      <c r="E1" s="29"/>
      <c r="F1" s="30" t="s">
        <v>1</v>
      </c>
      <c r="G1" s="30"/>
      <c r="H1" s="30"/>
      <c r="I1" s="30"/>
      <c r="J1" s="30"/>
      <c r="K1" s="31"/>
    </row>
    <row r="2" spans="1:13" s="1" customFormat="1" ht="21.6" thickBot="1" x14ac:dyDescent="0.35">
      <c r="A2" s="32" t="s">
        <v>37</v>
      </c>
      <c r="B2" s="33"/>
      <c r="C2" s="33"/>
      <c r="D2" s="33"/>
      <c r="E2" s="33"/>
      <c r="F2" s="33"/>
      <c r="G2" s="33"/>
      <c r="H2" s="2"/>
      <c r="I2" s="3" t="s">
        <v>2</v>
      </c>
      <c r="J2" s="34">
        <f>SUM(K5:K24)</f>
        <v>0</v>
      </c>
      <c r="K2" s="35"/>
      <c r="M2" s="4">
        <f>J2</f>
        <v>0</v>
      </c>
    </row>
    <row r="3" spans="1:13" s="1" customFormat="1" ht="21" x14ac:dyDescent="0.3">
      <c r="A3" s="36"/>
      <c r="B3" s="37"/>
      <c r="C3" s="37"/>
      <c r="D3" s="37"/>
      <c r="E3" s="37"/>
      <c r="F3" s="37"/>
      <c r="G3" s="5"/>
      <c r="H3" s="5"/>
      <c r="I3" s="5"/>
      <c r="J3" s="5"/>
      <c r="K3" s="6"/>
    </row>
    <row r="4" spans="1:13" ht="43.8" thickBot="1" x14ac:dyDescent="0.35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</row>
    <row r="5" spans="1:13" ht="20.399999999999999" customHeight="1" thickTop="1" x14ac:dyDescent="0.3">
      <c r="A5" s="14" t="s">
        <v>14</v>
      </c>
      <c r="B5" s="15"/>
      <c r="C5" s="16"/>
      <c r="D5" s="16"/>
      <c r="E5" s="16"/>
      <c r="F5" s="17">
        <v>1</v>
      </c>
      <c r="G5" s="18">
        <v>0</v>
      </c>
      <c r="H5" s="18">
        <v>0</v>
      </c>
      <c r="I5" s="19">
        <f>G5-H5</f>
        <v>0</v>
      </c>
      <c r="J5" s="19">
        <f>I5/12/(L5*F5)</f>
        <v>0</v>
      </c>
      <c r="K5" s="20">
        <f>IF(G5&lt;((F5*L5)*300)*1.34*12,G5,((F5*L5)*300)*1.34*12)</f>
        <v>0</v>
      </c>
      <c r="L5">
        <v>168</v>
      </c>
      <c r="M5" t="s">
        <v>15</v>
      </c>
    </row>
    <row r="6" spans="1:13" ht="20.399999999999999" customHeight="1" x14ac:dyDescent="0.3">
      <c r="A6" s="21" t="s">
        <v>16</v>
      </c>
      <c r="B6" s="22"/>
      <c r="C6" s="23"/>
      <c r="D6" s="23"/>
      <c r="E6" s="23"/>
      <c r="F6" s="24">
        <v>1</v>
      </c>
      <c r="G6" s="25">
        <v>0</v>
      </c>
      <c r="H6" s="25">
        <v>0</v>
      </c>
      <c r="I6" s="26">
        <f>G6-H6</f>
        <v>0</v>
      </c>
      <c r="J6" s="26">
        <f>I6/12/(L6*F6)</f>
        <v>0</v>
      </c>
      <c r="K6" s="27">
        <f>IF(G6&lt;((F6*L6)*300)*1.34*12,G6,((F6*L6)*300)*1.34*12)</f>
        <v>0</v>
      </c>
      <c r="L6">
        <v>168</v>
      </c>
      <c r="M6" t="s">
        <v>17</v>
      </c>
    </row>
    <row r="7" spans="1:13" ht="20.399999999999999" customHeight="1" x14ac:dyDescent="0.3">
      <c r="A7" s="21" t="s">
        <v>18</v>
      </c>
      <c r="B7" s="22"/>
      <c r="C7" s="23"/>
      <c r="D7" s="23"/>
      <c r="E7" s="23"/>
      <c r="F7" s="24">
        <v>1</v>
      </c>
      <c r="G7" s="25">
        <v>0</v>
      </c>
      <c r="H7" s="25">
        <v>0</v>
      </c>
      <c r="I7" s="26">
        <f t="shared" ref="I7:I23" si="0">G7-H7</f>
        <v>0</v>
      </c>
      <c r="J7" s="26">
        <f t="shared" ref="J7:J23" si="1">I7/12/(L7*F7)</f>
        <v>0</v>
      </c>
      <c r="K7" s="27">
        <f t="shared" ref="K7:K24" si="2">IF(G7&lt;((F7*L7)*300)*1.34*12,G7,((F7*L7)*300)*1.34*12)</f>
        <v>0</v>
      </c>
      <c r="L7">
        <v>168</v>
      </c>
      <c r="M7" t="s">
        <v>19</v>
      </c>
    </row>
    <row r="8" spans="1:13" ht="20.399999999999999" customHeight="1" x14ac:dyDescent="0.3">
      <c r="A8" s="21" t="s">
        <v>20</v>
      </c>
      <c r="B8" s="22"/>
      <c r="C8" s="23"/>
      <c r="D8" s="23"/>
      <c r="E8" s="23"/>
      <c r="F8" s="24">
        <v>1</v>
      </c>
      <c r="G8" s="25">
        <v>0</v>
      </c>
      <c r="H8" s="25">
        <v>0</v>
      </c>
      <c r="I8" s="26">
        <f t="shared" si="0"/>
        <v>0</v>
      </c>
      <c r="J8" s="26">
        <f t="shared" si="1"/>
        <v>0</v>
      </c>
      <c r="K8" s="27">
        <f t="shared" si="2"/>
        <v>0</v>
      </c>
      <c r="L8">
        <v>168</v>
      </c>
    </row>
    <row r="9" spans="1:13" ht="20.399999999999999" customHeight="1" x14ac:dyDescent="0.3">
      <c r="A9" s="21" t="s">
        <v>21</v>
      </c>
      <c r="B9" s="22"/>
      <c r="C9" s="23"/>
      <c r="D9" s="23"/>
      <c r="E9" s="23"/>
      <c r="F9" s="24">
        <v>1</v>
      </c>
      <c r="G9" s="25">
        <v>0</v>
      </c>
      <c r="H9" s="25">
        <v>0</v>
      </c>
      <c r="I9" s="26">
        <f t="shared" si="0"/>
        <v>0</v>
      </c>
      <c r="J9" s="26">
        <f t="shared" si="1"/>
        <v>0</v>
      </c>
      <c r="K9" s="27">
        <f t="shared" si="2"/>
        <v>0</v>
      </c>
      <c r="L9">
        <v>168</v>
      </c>
    </row>
    <row r="10" spans="1:13" ht="20.399999999999999" customHeight="1" x14ac:dyDescent="0.3">
      <c r="A10" s="21" t="s">
        <v>22</v>
      </c>
      <c r="B10" s="22"/>
      <c r="C10" s="23"/>
      <c r="D10" s="23"/>
      <c r="E10" s="23"/>
      <c r="F10" s="24">
        <v>1</v>
      </c>
      <c r="G10" s="25">
        <v>0</v>
      </c>
      <c r="H10" s="25">
        <v>0</v>
      </c>
      <c r="I10" s="26">
        <f t="shared" si="0"/>
        <v>0</v>
      </c>
      <c r="J10" s="26">
        <f t="shared" si="1"/>
        <v>0</v>
      </c>
      <c r="K10" s="27">
        <f t="shared" si="2"/>
        <v>0</v>
      </c>
      <c r="L10">
        <v>168</v>
      </c>
    </row>
    <row r="11" spans="1:13" ht="20.399999999999999" customHeight="1" x14ac:dyDescent="0.3">
      <c r="A11" s="21" t="s">
        <v>23</v>
      </c>
      <c r="B11" s="22"/>
      <c r="C11" s="23"/>
      <c r="D11" s="23"/>
      <c r="E11" s="23"/>
      <c r="F11" s="24">
        <v>1</v>
      </c>
      <c r="G11" s="25">
        <v>0</v>
      </c>
      <c r="H11" s="25">
        <v>0</v>
      </c>
      <c r="I11" s="26">
        <f t="shared" si="0"/>
        <v>0</v>
      </c>
      <c r="J11" s="26">
        <f t="shared" si="1"/>
        <v>0</v>
      </c>
      <c r="K11" s="27">
        <f t="shared" si="2"/>
        <v>0</v>
      </c>
      <c r="L11">
        <v>168</v>
      </c>
    </row>
    <row r="12" spans="1:13" ht="20.399999999999999" customHeight="1" x14ac:dyDescent="0.3">
      <c r="A12" s="21" t="s">
        <v>24</v>
      </c>
      <c r="B12" s="22"/>
      <c r="C12" s="23"/>
      <c r="D12" s="23"/>
      <c r="E12" s="23"/>
      <c r="F12" s="24">
        <v>1</v>
      </c>
      <c r="G12" s="25">
        <v>0</v>
      </c>
      <c r="H12" s="25">
        <v>0</v>
      </c>
      <c r="I12" s="26">
        <f t="shared" si="0"/>
        <v>0</v>
      </c>
      <c r="J12" s="26">
        <f t="shared" si="1"/>
        <v>0</v>
      </c>
      <c r="K12" s="27">
        <f t="shared" si="2"/>
        <v>0</v>
      </c>
      <c r="L12">
        <v>168</v>
      </c>
    </row>
    <row r="13" spans="1:13" ht="20.399999999999999" customHeight="1" x14ac:dyDescent="0.3">
      <c r="A13" s="21" t="s">
        <v>25</v>
      </c>
      <c r="B13" s="22"/>
      <c r="C13" s="23"/>
      <c r="D13" s="23"/>
      <c r="E13" s="23"/>
      <c r="F13" s="24">
        <v>1</v>
      </c>
      <c r="G13" s="25">
        <v>0</v>
      </c>
      <c r="H13" s="25">
        <v>0</v>
      </c>
      <c r="I13" s="26">
        <f t="shared" si="0"/>
        <v>0</v>
      </c>
      <c r="J13" s="26">
        <f t="shared" si="1"/>
        <v>0</v>
      </c>
      <c r="K13" s="27">
        <f t="shared" si="2"/>
        <v>0</v>
      </c>
      <c r="L13">
        <v>168</v>
      </c>
    </row>
    <row r="14" spans="1:13" ht="20.399999999999999" customHeight="1" x14ac:dyDescent="0.3">
      <c r="A14" s="21" t="s">
        <v>26</v>
      </c>
      <c r="B14" s="22"/>
      <c r="C14" s="23"/>
      <c r="D14" s="23"/>
      <c r="E14" s="23"/>
      <c r="F14" s="24">
        <v>1</v>
      </c>
      <c r="G14" s="25">
        <v>0</v>
      </c>
      <c r="H14" s="25">
        <v>0</v>
      </c>
      <c r="I14" s="26">
        <f t="shared" si="0"/>
        <v>0</v>
      </c>
      <c r="J14" s="26">
        <f t="shared" si="1"/>
        <v>0</v>
      </c>
      <c r="K14" s="27">
        <f t="shared" si="2"/>
        <v>0</v>
      </c>
      <c r="L14">
        <v>168</v>
      </c>
    </row>
    <row r="15" spans="1:13" ht="20.399999999999999" customHeight="1" x14ac:dyDescent="0.3">
      <c r="A15" s="21" t="s">
        <v>27</v>
      </c>
      <c r="B15" s="22"/>
      <c r="C15" s="23"/>
      <c r="D15" s="23"/>
      <c r="E15" s="23"/>
      <c r="F15" s="24">
        <v>1</v>
      </c>
      <c r="G15" s="25">
        <v>0</v>
      </c>
      <c r="H15" s="25">
        <v>0</v>
      </c>
      <c r="I15" s="26">
        <f t="shared" si="0"/>
        <v>0</v>
      </c>
      <c r="J15" s="26">
        <f t="shared" si="1"/>
        <v>0</v>
      </c>
      <c r="K15" s="27">
        <f t="shared" si="2"/>
        <v>0</v>
      </c>
      <c r="L15">
        <v>168</v>
      </c>
    </row>
    <row r="16" spans="1:13" ht="20.399999999999999" customHeight="1" x14ac:dyDescent="0.3">
      <c r="A16" s="21" t="s">
        <v>28</v>
      </c>
      <c r="B16" s="22"/>
      <c r="C16" s="23"/>
      <c r="D16" s="23"/>
      <c r="E16" s="23"/>
      <c r="F16" s="24">
        <v>1</v>
      </c>
      <c r="G16" s="25">
        <v>0</v>
      </c>
      <c r="H16" s="25">
        <v>0</v>
      </c>
      <c r="I16" s="26">
        <f t="shared" si="0"/>
        <v>0</v>
      </c>
      <c r="J16" s="26">
        <f t="shared" si="1"/>
        <v>0</v>
      </c>
      <c r="K16" s="27">
        <f t="shared" si="2"/>
        <v>0</v>
      </c>
      <c r="L16">
        <v>168</v>
      </c>
    </row>
    <row r="17" spans="1:12" ht="20.399999999999999" customHeight="1" x14ac:dyDescent="0.3">
      <c r="A17" s="21" t="s">
        <v>29</v>
      </c>
      <c r="B17" s="22"/>
      <c r="C17" s="23"/>
      <c r="D17" s="23"/>
      <c r="E17" s="23"/>
      <c r="F17" s="24">
        <v>1</v>
      </c>
      <c r="G17" s="25">
        <v>0</v>
      </c>
      <c r="H17" s="25">
        <v>0</v>
      </c>
      <c r="I17" s="26">
        <f t="shared" si="0"/>
        <v>0</v>
      </c>
      <c r="J17" s="26">
        <f t="shared" si="1"/>
        <v>0</v>
      </c>
      <c r="K17" s="27">
        <f t="shared" si="2"/>
        <v>0</v>
      </c>
      <c r="L17">
        <v>168</v>
      </c>
    </row>
    <row r="18" spans="1:12" ht="20.399999999999999" customHeight="1" x14ac:dyDescent="0.3">
      <c r="A18" s="21" t="s">
        <v>30</v>
      </c>
      <c r="B18" s="22"/>
      <c r="C18" s="23"/>
      <c r="D18" s="23"/>
      <c r="E18" s="23"/>
      <c r="F18" s="24">
        <v>1</v>
      </c>
      <c r="G18" s="25">
        <v>0</v>
      </c>
      <c r="H18" s="25">
        <v>0</v>
      </c>
      <c r="I18" s="26">
        <f t="shared" si="0"/>
        <v>0</v>
      </c>
      <c r="J18" s="26">
        <f t="shared" si="1"/>
        <v>0</v>
      </c>
      <c r="K18" s="27">
        <f t="shared" si="2"/>
        <v>0</v>
      </c>
      <c r="L18">
        <v>168</v>
      </c>
    </row>
    <row r="19" spans="1:12" ht="20.399999999999999" customHeight="1" x14ac:dyDescent="0.3">
      <c r="A19" s="21" t="s">
        <v>31</v>
      </c>
      <c r="B19" s="22"/>
      <c r="C19" s="23"/>
      <c r="D19" s="23"/>
      <c r="E19" s="23"/>
      <c r="F19" s="24">
        <v>1</v>
      </c>
      <c r="G19" s="25">
        <v>0</v>
      </c>
      <c r="H19" s="25">
        <v>0</v>
      </c>
      <c r="I19" s="26">
        <f t="shared" si="0"/>
        <v>0</v>
      </c>
      <c r="J19" s="26">
        <f t="shared" si="1"/>
        <v>0</v>
      </c>
      <c r="K19" s="27">
        <f t="shared" si="2"/>
        <v>0</v>
      </c>
      <c r="L19">
        <v>168</v>
      </c>
    </row>
    <row r="20" spans="1:12" ht="20.399999999999999" customHeight="1" x14ac:dyDescent="0.3">
      <c r="A20" s="21" t="s">
        <v>32</v>
      </c>
      <c r="B20" s="22"/>
      <c r="C20" s="23"/>
      <c r="D20" s="23"/>
      <c r="E20" s="23"/>
      <c r="F20" s="24">
        <v>1</v>
      </c>
      <c r="G20" s="25">
        <v>0</v>
      </c>
      <c r="H20" s="25">
        <v>0</v>
      </c>
      <c r="I20" s="26">
        <f t="shared" si="0"/>
        <v>0</v>
      </c>
      <c r="J20" s="26">
        <f t="shared" si="1"/>
        <v>0</v>
      </c>
      <c r="K20" s="27">
        <f t="shared" si="2"/>
        <v>0</v>
      </c>
      <c r="L20">
        <v>168</v>
      </c>
    </row>
    <row r="21" spans="1:12" ht="20.399999999999999" customHeight="1" x14ac:dyDescent="0.3">
      <c r="A21" s="21" t="s">
        <v>33</v>
      </c>
      <c r="B21" s="22"/>
      <c r="C21" s="23"/>
      <c r="D21" s="23"/>
      <c r="E21" s="23"/>
      <c r="F21" s="24">
        <v>1</v>
      </c>
      <c r="G21" s="25">
        <v>0</v>
      </c>
      <c r="H21" s="25">
        <v>0</v>
      </c>
      <c r="I21" s="26">
        <f t="shared" si="0"/>
        <v>0</v>
      </c>
      <c r="J21" s="26">
        <f t="shared" si="1"/>
        <v>0</v>
      </c>
      <c r="K21" s="27">
        <f t="shared" si="2"/>
        <v>0</v>
      </c>
      <c r="L21">
        <v>168</v>
      </c>
    </row>
    <row r="22" spans="1:12" ht="20.399999999999999" customHeight="1" x14ac:dyDescent="0.3">
      <c r="A22" s="21" t="s">
        <v>34</v>
      </c>
      <c r="B22" s="22"/>
      <c r="C22" s="23"/>
      <c r="D22" s="23"/>
      <c r="E22" s="23"/>
      <c r="F22" s="24">
        <v>1</v>
      </c>
      <c r="G22" s="25">
        <v>0</v>
      </c>
      <c r="H22" s="25">
        <v>0</v>
      </c>
      <c r="I22" s="26">
        <f t="shared" si="0"/>
        <v>0</v>
      </c>
      <c r="J22" s="26">
        <f t="shared" si="1"/>
        <v>0</v>
      </c>
      <c r="K22" s="27">
        <f t="shared" si="2"/>
        <v>0</v>
      </c>
      <c r="L22">
        <v>168</v>
      </c>
    </row>
    <row r="23" spans="1:12" ht="20.399999999999999" customHeight="1" x14ac:dyDescent="0.3">
      <c r="A23" s="21" t="s">
        <v>35</v>
      </c>
      <c r="B23" s="22"/>
      <c r="C23" s="23"/>
      <c r="D23" s="23"/>
      <c r="E23" s="23"/>
      <c r="F23" s="24">
        <v>1</v>
      </c>
      <c r="G23" s="25">
        <v>0</v>
      </c>
      <c r="H23" s="25">
        <v>0</v>
      </c>
      <c r="I23" s="26">
        <f t="shared" si="0"/>
        <v>0</v>
      </c>
      <c r="J23" s="26">
        <f t="shared" si="1"/>
        <v>0</v>
      </c>
      <c r="K23" s="27">
        <f t="shared" si="2"/>
        <v>0</v>
      </c>
      <c r="L23">
        <v>168</v>
      </c>
    </row>
    <row r="24" spans="1:12" ht="20.399999999999999" customHeight="1" x14ac:dyDescent="0.3">
      <c r="A24" s="21" t="s">
        <v>36</v>
      </c>
      <c r="B24" s="22"/>
      <c r="C24" s="23"/>
      <c r="D24" s="23"/>
      <c r="E24" s="23"/>
      <c r="F24" s="24">
        <v>1</v>
      </c>
      <c r="G24" s="25">
        <v>0</v>
      </c>
      <c r="H24" s="25">
        <v>0</v>
      </c>
      <c r="I24" s="26">
        <f>G24-H24</f>
        <v>0</v>
      </c>
      <c r="J24" s="26">
        <f>I24/12/(L24*F24)</f>
        <v>0</v>
      </c>
      <c r="K24" s="27">
        <f t="shared" si="2"/>
        <v>0</v>
      </c>
      <c r="L24">
        <v>168</v>
      </c>
    </row>
  </sheetData>
  <sheetProtection algorithmName="SHA-512" hashValue="47hsjyEOvRL7MGqqIgJ2mDvTM2Oxec1U0SvhgckpP62zhUX+9fM6qaVeTCifmL6W/tKc0kHwQjv4gs6S2LQ8rQ==" saltValue="XEJbs+TfPyu5OZAgmoD5xQ==" spinCount="100000" sheet="1" objects="1" scenarios="1" selectLockedCells="1"/>
  <mergeCells count="5">
    <mergeCell ref="A1:E1"/>
    <mergeCell ref="F1:K1"/>
    <mergeCell ref="A2:G2"/>
    <mergeCell ref="J2:K2"/>
    <mergeCell ref="A3:F3"/>
  </mergeCells>
  <conditionalFormatting sqref="A5:K23">
    <cfRule type="expression" dxfId="11" priority="2">
      <formula>$J5&gt;300</formula>
    </cfRule>
  </conditionalFormatting>
  <conditionalFormatting sqref="A24:K24">
    <cfRule type="expression" dxfId="10" priority="1">
      <formula>$J24&gt;300</formula>
    </cfRule>
  </conditionalFormatting>
  <dataValidations count="1">
    <dataValidation type="list" allowBlank="1" showInputMessage="1" showErrorMessage="1" sqref="B5:B24" xr:uid="{D24B9DEF-A9CA-45DE-869A-D9554FF6ADC4}">
      <formula1>$M$5:$M$7</formula1>
    </dataValidation>
  </dataValidation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C0B8D-E1B7-40B1-991E-43952E9D0772}">
  <dimension ref="A1:M24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7.44140625" customWidth="1"/>
    <col min="2" max="2" width="10.88671875" customWidth="1"/>
    <col min="3" max="3" width="28.33203125" customWidth="1"/>
    <col min="4" max="4" width="16.5546875" customWidth="1"/>
    <col min="5" max="5" width="27.33203125" customWidth="1"/>
    <col min="6" max="6" width="13.33203125" customWidth="1"/>
    <col min="7" max="8" width="15.109375" customWidth="1"/>
    <col min="9" max="9" width="14" customWidth="1"/>
    <col min="10" max="10" width="9.44140625" customWidth="1"/>
    <col min="11" max="11" width="14.5546875" customWidth="1"/>
    <col min="12" max="12" width="4.5546875" hidden="1" customWidth="1"/>
    <col min="13" max="13" width="10.5546875" hidden="1" customWidth="1"/>
  </cols>
  <sheetData>
    <row r="1" spans="1:13" s="1" customFormat="1" ht="37.200000000000003" customHeight="1" x14ac:dyDescent="0.3">
      <c r="A1" s="28" t="s">
        <v>52</v>
      </c>
      <c r="B1" s="29"/>
      <c r="C1" s="29"/>
      <c r="D1" s="29"/>
      <c r="E1" s="29"/>
      <c r="F1" s="30" t="s">
        <v>1</v>
      </c>
      <c r="G1" s="30"/>
      <c r="H1" s="30"/>
      <c r="I1" s="30"/>
      <c r="J1" s="30"/>
      <c r="K1" s="31"/>
    </row>
    <row r="2" spans="1:13" s="1" customFormat="1" ht="21.6" thickBot="1" x14ac:dyDescent="0.35">
      <c r="A2" s="32" t="s">
        <v>37</v>
      </c>
      <c r="B2" s="33"/>
      <c r="C2" s="33"/>
      <c r="D2" s="33"/>
      <c r="E2" s="33"/>
      <c r="F2" s="33"/>
      <c r="G2" s="33"/>
      <c r="H2" s="2"/>
      <c r="I2" s="3" t="s">
        <v>2</v>
      </c>
      <c r="J2" s="34">
        <f>SUM(K5:K24)</f>
        <v>0</v>
      </c>
      <c r="K2" s="35"/>
      <c r="M2" s="4">
        <f>J2</f>
        <v>0</v>
      </c>
    </row>
    <row r="3" spans="1:13" s="1" customFormat="1" ht="21" x14ac:dyDescent="0.3">
      <c r="A3" s="36"/>
      <c r="B3" s="37"/>
      <c r="C3" s="37"/>
      <c r="D3" s="37"/>
      <c r="E3" s="37"/>
      <c r="F3" s="37"/>
      <c r="G3" s="5"/>
      <c r="H3" s="5"/>
      <c r="I3" s="5"/>
      <c r="J3" s="5"/>
      <c r="K3" s="6"/>
    </row>
    <row r="4" spans="1:13" ht="43.8" thickBot="1" x14ac:dyDescent="0.35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</row>
    <row r="5" spans="1:13" ht="20.399999999999999" customHeight="1" thickTop="1" x14ac:dyDescent="0.3">
      <c r="A5" s="14" t="s">
        <v>14</v>
      </c>
      <c r="B5" s="15"/>
      <c r="C5" s="16"/>
      <c r="D5" s="16"/>
      <c r="E5" s="16"/>
      <c r="F5" s="17">
        <v>1</v>
      </c>
      <c r="G5" s="18">
        <v>0</v>
      </c>
      <c r="H5" s="18">
        <v>0</v>
      </c>
      <c r="I5" s="19">
        <f>G5-H5</f>
        <v>0</v>
      </c>
      <c r="J5" s="19">
        <f>I5/12/(L5*F5)</f>
        <v>0</v>
      </c>
      <c r="K5" s="20">
        <f>IF(G5&lt;((F5*L5)*300)*1.34*12,G5,((F5*L5)*300)*1.34*12)</f>
        <v>0</v>
      </c>
      <c r="L5">
        <v>168</v>
      </c>
      <c r="M5" t="s">
        <v>15</v>
      </c>
    </row>
    <row r="6" spans="1:13" ht="20.399999999999999" customHeight="1" x14ac:dyDescent="0.3">
      <c r="A6" s="21" t="s">
        <v>16</v>
      </c>
      <c r="B6" s="22"/>
      <c r="C6" s="23"/>
      <c r="D6" s="23"/>
      <c r="E6" s="23"/>
      <c r="F6" s="24">
        <v>1</v>
      </c>
      <c r="G6" s="25">
        <v>0</v>
      </c>
      <c r="H6" s="25">
        <v>0</v>
      </c>
      <c r="I6" s="26">
        <f>G6-H6</f>
        <v>0</v>
      </c>
      <c r="J6" s="26">
        <f>I6/12/(L6*F6)</f>
        <v>0</v>
      </c>
      <c r="K6" s="27">
        <f>IF(G6&lt;((F6*L6)*300)*1.34*12,G6,((F6*L6)*300)*1.34*12)</f>
        <v>0</v>
      </c>
      <c r="L6">
        <v>168</v>
      </c>
      <c r="M6" t="s">
        <v>17</v>
      </c>
    </row>
    <row r="7" spans="1:13" ht="20.399999999999999" customHeight="1" x14ac:dyDescent="0.3">
      <c r="A7" s="21" t="s">
        <v>18</v>
      </c>
      <c r="B7" s="22"/>
      <c r="C7" s="23"/>
      <c r="D7" s="23"/>
      <c r="E7" s="23"/>
      <c r="F7" s="24">
        <v>1</v>
      </c>
      <c r="G7" s="25">
        <v>0</v>
      </c>
      <c r="H7" s="25">
        <v>0</v>
      </c>
      <c r="I7" s="26">
        <f t="shared" ref="I7:I23" si="0">G7-H7</f>
        <v>0</v>
      </c>
      <c r="J7" s="26">
        <f t="shared" ref="J7:J23" si="1">I7/12/(L7*F7)</f>
        <v>0</v>
      </c>
      <c r="K7" s="27">
        <f t="shared" ref="K7:K24" si="2">IF(G7&lt;((F7*L7)*300)*1.34*12,G7,((F7*L7)*300)*1.34*12)</f>
        <v>0</v>
      </c>
      <c r="L7">
        <v>168</v>
      </c>
      <c r="M7" t="s">
        <v>19</v>
      </c>
    </row>
    <row r="8" spans="1:13" ht="20.399999999999999" customHeight="1" x14ac:dyDescent="0.3">
      <c r="A8" s="21" t="s">
        <v>20</v>
      </c>
      <c r="B8" s="22"/>
      <c r="C8" s="23"/>
      <c r="D8" s="23"/>
      <c r="E8" s="23"/>
      <c r="F8" s="24">
        <v>1</v>
      </c>
      <c r="G8" s="25">
        <v>0</v>
      </c>
      <c r="H8" s="25">
        <v>0</v>
      </c>
      <c r="I8" s="26">
        <f t="shared" si="0"/>
        <v>0</v>
      </c>
      <c r="J8" s="26">
        <f t="shared" si="1"/>
        <v>0</v>
      </c>
      <c r="K8" s="27">
        <f t="shared" si="2"/>
        <v>0</v>
      </c>
      <c r="L8">
        <v>168</v>
      </c>
    </row>
    <row r="9" spans="1:13" ht="20.399999999999999" customHeight="1" x14ac:dyDescent="0.3">
      <c r="A9" s="21" t="s">
        <v>21</v>
      </c>
      <c r="B9" s="22"/>
      <c r="C9" s="23"/>
      <c r="D9" s="23"/>
      <c r="E9" s="23"/>
      <c r="F9" s="24">
        <v>1</v>
      </c>
      <c r="G9" s="25">
        <v>0</v>
      </c>
      <c r="H9" s="25">
        <v>0</v>
      </c>
      <c r="I9" s="26">
        <f t="shared" si="0"/>
        <v>0</v>
      </c>
      <c r="J9" s="26">
        <f t="shared" si="1"/>
        <v>0</v>
      </c>
      <c r="K9" s="27">
        <f t="shared" si="2"/>
        <v>0</v>
      </c>
      <c r="L9">
        <v>168</v>
      </c>
    </row>
    <row r="10" spans="1:13" ht="20.399999999999999" customHeight="1" x14ac:dyDescent="0.3">
      <c r="A10" s="21" t="s">
        <v>22</v>
      </c>
      <c r="B10" s="22"/>
      <c r="C10" s="23"/>
      <c r="D10" s="23"/>
      <c r="E10" s="23"/>
      <c r="F10" s="24">
        <v>1</v>
      </c>
      <c r="G10" s="25">
        <v>0</v>
      </c>
      <c r="H10" s="25">
        <v>0</v>
      </c>
      <c r="I10" s="26">
        <f t="shared" si="0"/>
        <v>0</v>
      </c>
      <c r="J10" s="26">
        <f t="shared" si="1"/>
        <v>0</v>
      </c>
      <c r="K10" s="27">
        <f t="shared" si="2"/>
        <v>0</v>
      </c>
      <c r="L10">
        <v>168</v>
      </c>
    </row>
    <row r="11" spans="1:13" ht="20.399999999999999" customHeight="1" x14ac:dyDescent="0.3">
      <c r="A11" s="21" t="s">
        <v>23</v>
      </c>
      <c r="B11" s="22"/>
      <c r="C11" s="23"/>
      <c r="D11" s="23"/>
      <c r="E11" s="23"/>
      <c r="F11" s="24">
        <v>1</v>
      </c>
      <c r="G11" s="25">
        <v>0</v>
      </c>
      <c r="H11" s="25">
        <v>0</v>
      </c>
      <c r="I11" s="26">
        <f t="shared" si="0"/>
        <v>0</v>
      </c>
      <c r="J11" s="26">
        <f t="shared" si="1"/>
        <v>0</v>
      </c>
      <c r="K11" s="27">
        <f t="shared" si="2"/>
        <v>0</v>
      </c>
      <c r="L11">
        <v>168</v>
      </c>
    </row>
    <row r="12" spans="1:13" ht="20.399999999999999" customHeight="1" x14ac:dyDescent="0.3">
      <c r="A12" s="21" t="s">
        <v>24</v>
      </c>
      <c r="B12" s="22"/>
      <c r="C12" s="23"/>
      <c r="D12" s="23"/>
      <c r="E12" s="23"/>
      <c r="F12" s="24">
        <v>1</v>
      </c>
      <c r="G12" s="25">
        <v>0</v>
      </c>
      <c r="H12" s="25">
        <v>0</v>
      </c>
      <c r="I12" s="26">
        <f t="shared" si="0"/>
        <v>0</v>
      </c>
      <c r="J12" s="26">
        <f t="shared" si="1"/>
        <v>0</v>
      </c>
      <c r="K12" s="27">
        <f t="shared" si="2"/>
        <v>0</v>
      </c>
      <c r="L12">
        <v>168</v>
      </c>
    </row>
    <row r="13" spans="1:13" ht="20.399999999999999" customHeight="1" x14ac:dyDescent="0.3">
      <c r="A13" s="21" t="s">
        <v>25</v>
      </c>
      <c r="B13" s="22"/>
      <c r="C13" s="23"/>
      <c r="D13" s="23"/>
      <c r="E13" s="23"/>
      <c r="F13" s="24">
        <v>1</v>
      </c>
      <c r="G13" s="25">
        <v>0</v>
      </c>
      <c r="H13" s="25">
        <v>0</v>
      </c>
      <c r="I13" s="26">
        <f t="shared" si="0"/>
        <v>0</v>
      </c>
      <c r="J13" s="26">
        <f t="shared" si="1"/>
        <v>0</v>
      </c>
      <c r="K13" s="27">
        <f t="shared" si="2"/>
        <v>0</v>
      </c>
      <c r="L13">
        <v>168</v>
      </c>
    </row>
    <row r="14" spans="1:13" ht="20.399999999999999" customHeight="1" x14ac:dyDescent="0.3">
      <c r="A14" s="21" t="s">
        <v>26</v>
      </c>
      <c r="B14" s="22"/>
      <c r="C14" s="23"/>
      <c r="D14" s="23"/>
      <c r="E14" s="23"/>
      <c r="F14" s="24">
        <v>1</v>
      </c>
      <c r="G14" s="25">
        <v>0</v>
      </c>
      <c r="H14" s="25">
        <v>0</v>
      </c>
      <c r="I14" s="26">
        <f t="shared" si="0"/>
        <v>0</v>
      </c>
      <c r="J14" s="26">
        <f t="shared" si="1"/>
        <v>0</v>
      </c>
      <c r="K14" s="27">
        <f t="shared" si="2"/>
        <v>0</v>
      </c>
      <c r="L14">
        <v>168</v>
      </c>
    </row>
    <row r="15" spans="1:13" ht="20.399999999999999" customHeight="1" x14ac:dyDescent="0.3">
      <c r="A15" s="21" t="s">
        <v>27</v>
      </c>
      <c r="B15" s="22"/>
      <c r="C15" s="23"/>
      <c r="D15" s="23"/>
      <c r="E15" s="23"/>
      <c r="F15" s="24">
        <v>1</v>
      </c>
      <c r="G15" s="25">
        <v>0</v>
      </c>
      <c r="H15" s="25">
        <v>0</v>
      </c>
      <c r="I15" s="26">
        <f t="shared" si="0"/>
        <v>0</v>
      </c>
      <c r="J15" s="26">
        <f t="shared" si="1"/>
        <v>0</v>
      </c>
      <c r="K15" s="27">
        <f t="shared" si="2"/>
        <v>0</v>
      </c>
      <c r="L15">
        <v>168</v>
      </c>
    </row>
    <row r="16" spans="1:13" ht="20.399999999999999" customHeight="1" x14ac:dyDescent="0.3">
      <c r="A16" s="21" t="s">
        <v>28</v>
      </c>
      <c r="B16" s="22"/>
      <c r="C16" s="23"/>
      <c r="D16" s="23"/>
      <c r="E16" s="23"/>
      <c r="F16" s="24">
        <v>1</v>
      </c>
      <c r="G16" s="25">
        <v>0</v>
      </c>
      <c r="H16" s="25">
        <v>0</v>
      </c>
      <c r="I16" s="26">
        <f t="shared" si="0"/>
        <v>0</v>
      </c>
      <c r="J16" s="26">
        <f t="shared" si="1"/>
        <v>0</v>
      </c>
      <c r="K16" s="27">
        <f t="shared" si="2"/>
        <v>0</v>
      </c>
      <c r="L16">
        <v>168</v>
      </c>
    </row>
    <row r="17" spans="1:12" ht="20.399999999999999" customHeight="1" x14ac:dyDescent="0.3">
      <c r="A17" s="21" t="s">
        <v>29</v>
      </c>
      <c r="B17" s="22"/>
      <c r="C17" s="23"/>
      <c r="D17" s="23"/>
      <c r="E17" s="23"/>
      <c r="F17" s="24">
        <v>1</v>
      </c>
      <c r="G17" s="25">
        <v>0</v>
      </c>
      <c r="H17" s="25">
        <v>0</v>
      </c>
      <c r="I17" s="26">
        <f t="shared" si="0"/>
        <v>0</v>
      </c>
      <c r="J17" s="26">
        <f t="shared" si="1"/>
        <v>0</v>
      </c>
      <c r="K17" s="27">
        <f t="shared" si="2"/>
        <v>0</v>
      </c>
      <c r="L17">
        <v>168</v>
      </c>
    </row>
    <row r="18" spans="1:12" ht="20.399999999999999" customHeight="1" x14ac:dyDescent="0.3">
      <c r="A18" s="21" t="s">
        <v>30</v>
      </c>
      <c r="B18" s="22"/>
      <c r="C18" s="23"/>
      <c r="D18" s="23"/>
      <c r="E18" s="23"/>
      <c r="F18" s="24">
        <v>1</v>
      </c>
      <c r="G18" s="25">
        <v>0</v>
      </c>
      <c r="H18" s="25">
        <v>0</v>
      </c>
      <c r="I18" s="26">
        <f t="shared" si="0"/>
        <v>0</v>
      </c>
      <c r="J18" s="26">
        <f t="shared" si="1"/>
        <v>0</v>
      </c>
      <c r="K18" s="27">
        <f t="shared" si="2"/>
        <v>0</v>
      </c>
      <c r="L18">
        <v>168</v>
      </c>
    </row>
    <row r="19" spans="1:12" ht="20.399999999999999" customHeight="1" x14ac:dyDescent="0.3">
      <c r="A19" s="21" t="s">
        <v>31</v>
      </c>
      <c r="B19" s="22"/>
      <c r="C19" s="23"/>
      <c r="D19" s="23"/>
      <c r="E19" s="23"/>
      <c r="F19" s="24">
        <v>1</v>
      </c>
      <c r="G19" s="25">
        <v>0</v>
      </c>
      <c r="H19" s="25">
        <v>0</v>
      </c>
      <c r="I19" s="26">
        <f t="shared" si="0"/>
        <v>0</v>
      </c>
      <c r="J19" s="26">
        <f t="shared" si="1"/>
        <v>0</v>
      </c>
      <c r="K19" s="27">
        <f t="shared" si="2"/>
        <v>0</v>
      </c>
      <c r="L19">
        <v>168</v>
      </c>
    </row>
    <row r="20" spans="1:12" ht="20.399999999999999" customHeight="1" x14ac:dyDescent="0.3">
      <c r="A20" s="21" t="s">
        <v>32</v>
      </c>
      <c r="B20" s="22"/>
      <c r="C20" s="23"/>
      <c r="D20" s="23"/>
      <c r="E20" s="23"/>
      <c r="F20" s="24">
        <v>1</v>
      </c>
      <c r="G20" s="25">
        <v>0</v>
      </c>
      <c r="H20" s="25">
        <v>0</v>
      </c>
      <c r="I20" s="26">
        <f t="shared" si="0"/>
        <v>0</v>
      </c>
      <c r="J20" s="26">
        <f t="shared" si="1"/>
        <v>0</v>
      </c>
      <c r="K20" s="27">
        <f t="shared" si="2"/>
        <v>0</v>
      </c>
      <c r="L20">
        <v>168</v>
      </c>
    </row>
    <row r="21" spans="1:12" ht="20.399999999999999" customHeight="1" x14ac:dyDescent="0.3">
      <c r="A21" s="21" t="s">
        <v>33</v>
      </c>
      <c r="B21" s="22"/>
      <c r="C21" s="23"/>
      <c r="D21" s="23"/>
      <c r="E21" s="23"/>
      <c r="F21" s="24">
        <v>1</v>
      </c>
      <c r="G21" s="25">
        <v>0</v>
      </c>
      <c r="H21" s="25">
        <v>0</v>
      </c>
      <c r="I21" s="26">
        <f t="shared" si="0"/>
        <v>0</v>
      </c>
      <c r="J21" s="26">
        <f t="shared" si="1"/>
        <v>0</v>
      </c>
      <c r="K21" s="27">
        <f t="shared" si="2"/>
        <v>0</v>
      </c>
      <c r="L21">
        <v>168</v>
      </c>
    </row>
    <row r="22" spans="1:12" ht="20.399999999999999" customHeight="1" x14ac:dyDescent="0.3">
      <c r="A22" s="21" t="s">
        <v>34</v>
      </c>
      <c r="B22" s="22"/>
      <c r="C22" s="23"/>
      <c r="D22" s="23"/>
      <c r="E22" s="23"/>
      <c r="F22" s="24">
        <v>1</v>
      </c>
      <c r="G22" s="25">
        <v>0</v>
      </c>
      <c r="H22" s="25">
        <v>0</v>
      </c>
      <c r="I22" s="26">
        <f t="shared" si="0"/>
        <v>0</v>
      </c>
      <c r="J22" s="26">
        <f t="shared" si="1"/>
        <v>0</v>
      </c>
      <c r="K22" s="27">
        <f t="shared" si="2"/>
        <v>0</v>
      </c>
      <c r="L22">
        <v>168</v>
      </c>
    </row>
    <row r="23" spans="1:12" ht="20.399999999999999" customHeight="1" x14ac:dyDescent="0.3">
      <c r="A23" s="21" t="s">
        <v>35</v>
      </c>
      <c r="B23" s="22"/>
      <c r="C23" s="23"/>
      <c r="D23" s="23"/>
      <c r="E23" s="23"/>
      <c r="F23" s="24">
        <v>1</v>
      </c>
      <c r="G23" s="25">
        <v>0</v>
      </c>
      <c r="H23" s="25">
        <v>0</v>
      </c>
      <c r="I23" s="26">
        <f t="shared" si="0"/>
        <v>0</v>
      </c>
      <c r="J23" s="26">
        <f t="shared" si="1"/>
        <v>0</v>
      </c>
      <c r="K23" s="27">
        <f t="shared" si="2"/>
        <v>0</v>
      </c>
      <c r="L23">
        <v>168</v>
      </c>
    </row>
    <row r="24" spans="1:12" ht="20.399999999999999" customHeight="1" x14ac:dyDescent="0.3">
      <c r="A24" s="21" t="s">
        <v>36</v>
      </c>
      <c r="B24" s="22"/>
      <c r="C24" s="23"/>
      <c r="D24" s="23"/>
      <c r="E24" s="23"/>
      <c r="F24" s="24">
        <v>1</v>
      </c>
      <c r="G24" s="25">
        <v>0</v>
      </c>
      <c r="H24" s="25">
        <v>0</v>
      </c>
      <c r="I24" s="26">
        <f>G24-H24</f>
        <v>0</v>
      </c>
      <c r="J24" s="26">
        <f>I24/12/(L24*F24)</f>
        <v>0</v>
      </c>
      <c r="K24" s="27">
        <f t="shared" si="2"/>
        <v>0</v>
      </c>
      <c r="L24">
        <v>168</v>
      </c>
    </row>
  </sheetData>
  <sheetProtection algorithmName="SHA-512" hashValue="9Wvm94m/laodhFIUu5B8dLk4TvikHVpGSdd5oSED/nNkmm8ArFmnH+w4WQQ8wKPg7To5xpymeSLBaOU3v2D/ow==" saltValue="qGbTh+JzG/CBrVbqc4zZUg==" spinCount="100000" sheet="1" objects="1" scenarios="1" selectLockedCells="1"/>
  <mergeCells count="5">
    <mergeCell ref="A1:E1"/>
    <mergeCell ref="F1:K1"/>
    <mergeCell ref="A2:G2"/>
    <mergeCell ref="J2:K2"/>
    <mergeCell ref="A3:F3"/>
  </mergeCells>
  <conditionalFormatting sqref="A5:K23">
    <cfRule type="expression" dxfId="9" priority="2">
      <formula>$J5&gt;300</formula>
    </cfRule>
  </conditionalFormatting>
  <conditionalFormatting sqref="A24:K24">
    <cfRule type="expression" dxfId="8" priority="1">
      <formula>$J24&gt;300</formula>
    </cfRule>
  </conditionalFormatting>
  <dataValidations count="1">
    <dataValidation type="list" allowBlank="1" showInputMessage="1" showErrorMessage="1" sqref="B5:B24" xr:uid="{42B2622A-6D1B-4F61-9991-9FB06C719C4D}">
      <formula1>$M$5:$M$7</formula1>
    </dataValidation>
  </dataValidation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8BD8F-57D7-478F-952B-521C6243A71A}">
  <dimension ref="A1:M24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7.44140625" customWidth="1"/>
    <col min="2" max="2" width="10.88671875" customWidth="1"/>
    <col min="3" max="3" width="28.33203125" customWidth="1"/>
    <col min="4" max="4" width="16.5546875" customWidth="1"/>
    <col min="5" max="5" width="27.33203125" customWidth="1"/>
    <col min="6" max="6" width="13.33203125" customWidth="1"/>
    <col min="7" max="8" width="15.109375" customWidth="1"/>
    <col min="9" max="9" width="14" customWidth="1"/>
    <col min="10" max="10" width="9.44140625" customWidth="1"/>
    <col min="11" max="11" width="14.5546875" customWidth="1"/>
    <col min="12" max="12" width="4.5546875" hidden="1" customWidth="1"/>
    <col min="13" max="13" width="10.5546875" hidden="1" customWidth="1"/>
  </cols>
  <sheetData>
    <row r="1" spans="1:13" s="1" customFormat="1" ht="37.200000000000003" customHeight="1" x14ac:dyDescent="0.3">
      <c r="A1" s="28" t="s">
        <v>53</v>
      </c>
      <c r="B1" s="29"/>
      <c r="C1" s="29"/>
      <c r="D1" s="29"/>
      <c r="E1" s="29"/>
      <c r="F1" s="30" t="s">
        <v>1</v>
      </c>
      <c r="G1" s="30"/>
      <c r="H1" s="30"/>
      <c r="I1" s="30"/>
      <c r="J1" s="30"/>
      <c r="K1" s="31"/>
    </row>
    <row r="2" spans="1:13" s="1" customFormat="1" ht="21.6" thickBot="1" x14ac:dyDescent="0.35">
      <c r="A2" s="32" t="s">
        <v>37</v>
      </c>
      <c r="B2" s="33"/>
      <c r="C2" s="33"/>
      <c r="D2" s="33"/>
      <c r="E2" s="33"/>
      <c r="F2" s="33"/>
      <c r="G2" s="33"/>
      <c r="H2" s="2"/>
      <c r="I2" s="3" t="s">
        <v>2</v>
      </c>
      <c r="J2" s="34">
        <f>SUM(K5:K24)</f>
        <v>0</v>
      </c>
      <c r="K2" s="35"/>
      <c r="M2" s="4">
        <f>J2</f>
        <v>0</v>
      </c>
    </row>
    <row r="3" spans="1:13" s="1" customFormat="1" ht="21" x14ac:dyDescent="0.3">
      <c r="A3" s="36"/>
      <c r="B3" s="37"/>
      <c r="C3" s="37"/>
      <c r="D3" s="37"/>
      <c r="E3" s="37"/>
      <c r="F3" s="37"/>
      <c r="G3" s="5"/>
      <c r="H3" s="5"/>
      <c r="I3" s="5"/>
      <c r="J3" s="5"/>
      <c r="K3" s="6"/>
    </row>
    <row r="4" spans="1:13" ht="43.8" thickBot="1" x14ac:dyDescent="0.35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</row>
    <row r="5" spans="1:13" ht="20.399999999999999" customHeight="1" thickTop="1" x14ac:dyDescent="0.3">
      <c r="A5" s="14" t="s">
        <v>14</v>
      </c>
      <c r="B5" s="15"/>
      <c r="C5" s="16"/>
      <c r="D5" s="16"/>
      <c r="E5" s="16"/>
      <c r="F5" s="17">
        <v>1</v>
      </c>
      <c r="G5" s="18">
        <v>0</v>
      </c>
      <c r="H5" s="18">
        <v>0</v>
      </c>
      <c r="I5" s="19">
        <f>G5-H5</f>
        <v>0</v>
      </c>
      <c r="J5" s="19">
        <f>I5/12/(L5*F5)</f>
        <v>0</v>
      </c>
      <c r="K5" s="20">
        <f>IF(G5&lt;((F5*L5)*300)*1.34*12,G5,((F5*L5)*300)*1.34*12)</f>
        <v>0</v>
      </c>
      <c r="L5">
        <v>168</v>
      </c>
      <c r="M5" t="s">
        <v>15</v>
      </c>
    </row>
    <row r="6" spans="1:13" ht="20.399999999999999" customHeight="1" x14ac:dyDescent="0.3">
      <c r="A6" s="21" t="s">
        <v>16</v>
      </c>
      <c r="B6" s="22"/>
      <c r="C6" s="23"/>
      <c r="D6" s="23"/>
      <c r="E6" s="23"/>
      <c r="F6" s="24">
        <v>1</v>
      </c>
      <c r="G6" s="25">
        <v>0</v>
      </c>
      <c r="H6" s="25">
        <v>0</v>
      </c>
      <c r="I6" s="26">
        <f>G6-H6</f>
        <v>0</v>
      </c>
      <c r="J6" s="26">
        <f>I6/12/(L6*F6)</f>
        <v>0</v>
      </c>
      <c r="K6" s="27">
        <f>IF(G6&lt;((F6*L6)*300)*1.34*12,G6,((F6*L6)*300)*1.34*12)</f>
        <v>0</v>
      </c>
      <c r="L6">
        <v>168</v>
      </c>
      <c r="M6" t="s">
        <v>17</v>
      </c>
    </row>
    <row r="7" spans="1:13" ht="20.399999999999999" customHeight="1" x14ac:dyDescent="0.3">
      <c r="A7" s="21" t="s">
        <v>18</v>
      </c>
      <c r="B7" s="22"/>
      <c r="C7" s="23"/>
      <c r="D7" s="23"/>
      <c r="E7" s="23"/>
      <c r="F7" s="24">
        <v>1</v>
      </c>
      <c r="G7" s="25">
        <v>0</v>
      </c>
      <c r="H7" s="25">
        <v>0</v>
      </c>
      <c r="I7" s="26">
        <f t="shared" ref="I7:I23" si="0">G7-H7</f>
        <v>0</v>
      </c>
      <c r="J7" s="26">
        <f t="shared" ref="J7:J23" si="1">I7/12/(L7*F7)</f>
        <v>0</v>
      </c>
      <c r="K7" s="27">
        <f t="shared" ref="K7:K24" si="2">IF(G7&lt;((F7*L7)*300)*1.34*12,G7,((F7*L7)*300)*1.34*12)</f>
        <v>0</v>
      </c>
      <c r="L7">
        <v>168</v>
      </c>
      <c r="M7" t="s">
        <v>19</v>
      </c>
    </row>
    <row r="8" spans="1:13" ht="20.399999999999999" customHeight="1" x14ac:dyDescent="0.3">
      <c r="A8" s="21" t="s">
        <v>20</v>
      </c>
      <c r="B8" s="22"/>
      <c r="C8" s="23"/>
      <c r="D8" s="23"/>
      <c r="E8" s="23"/>
      <c r="F8" s="24">
        <v>1</v>
      </c>
      <c r="G8" s="25">
        <v>0</v>
      </c>
      <c r="H8" s="25">
        <v>0</v>
      </c>
      <c r="I8" s="26">
        <f t="shared" si="0"/>
        <v>0</v>
      </c>
      <c r="J8" s="26">
        <f t="shared" si="1"/>
        <v>0</v>
      </c>
      <c r="K8" s="27">
        <f t="shared" si="2"/>
        <v>0</v>
      </c>
      <c r="L8">
        <v>168</v>
      </c>
    </row>
    <row r="9" spans="1:13" ht="20.399999999999999" customHeight="1" x14ac:dyDescent="0.3">
      <c r="A9" s="21" t="s">
        <v>21</v>
      </c>
      <c r="B9" s="22"/>
      <c r="C9" s="23"/>
      <c r="D9" s="23"/>
      <c r="E9" s="23"/>
      <c r="F9" s="24">
        <v>1</v>
      </c>
      <c r="G9" s="25">
        <v>0</v>
      </c>
      <c r="H9" s="25">
        <v>0</v>
      </c>
      <c r="I9" s="26">
        <f t="shared" si="0"/>
        <v>0</v>
      </c>
      <c r="J9" s="26">
        <f t="shared" si="1"/>
        <v>0</v>
      </c>
      <c r="K9" s="27">
        <f t="shared" si="2"/>
        <v>0</v>
      </c>
      <c r="L9">
        <v>168</v>
      </c>
    </row>
    <row r="10" spans="1:13" ht="20.399999999999999" customHeight="1" x14ac:dyDescent="0.3">
      <c r="A10" s="21" t="s">
        <v>22</v>
      </c>
      <c r="B10" s="22"/>
      <c r="C10" s="23"/>
      <c r="D10" s="23"/>
      <c r="E10" s="23"/>
      <c r="F10" s="24">
        <v>1</v>
      </c>
      <c r="G10" s="25">
        <v>0</v>
      </c>
      <c r="H10" s="25">
        <v>0</v>
      </c>
      <c r="I10" s="26">
        <f t="shared" si="0"/>
        <v>0</v>
      </c>
      <c r="J10" s="26">
        <f t="shared" si="1"/>
        <v>0</v>
      </c>
      <c r="K10" s="27">
        <f t="shared" si="2"/>
        <v>0</v>
      </c>
      <c r="L10">
        <v>168</v>
      </c>
    </row>
    <row r="11" spans="1:13" ht="20.399999999999999" customHeight="1" x14ac:dyDescent="0.3">
      <c r="A11" s="21" t="s">
        <v>23</v>
      </c>
      <c r="B11" s="22"/>
      <c r="C11" s="23"/>
      <c r="D11" s="23"/>
      <c r="E11" s="23"/>
      <c r="F11" s="24">
        <v>1</v>
      </c>
      <c r="G11" s="25">
        <v>0</v>
      </c>
      <c r="H11" s="25">
        <v>0</v>
      </c>
      <c r="I11" s="26">
        <f t="shared" si="0"/>
        <v>0</v>
      </c>
      <c r="J11" s="26">
        <f t="shared" si="1"/>
        <v>0</v>
      </c>
      <c r="K11" s="27">
        <f t="shared" si="2"/>
        <v>0</v>
      </c>
      <c r="L11">
        <v>168</v>
      </c>
    </row>
    <row r="12" spans="1:13" ht="20.399999999999999" customHeight="1" x14ac:dyDescent="0.3">
      <c r="A12" s="21" t="s">
        <v>24</v>
      </c>
      <c r="B12" s="22"/>
      <c r="C12" s="23"/>
      <c r="D12" s="23"/>
      <c r="E12" s="23"/>
      <c r="F12" s="24">
        <v>1</v>
      </c>
      <c r="G12" s="25">
        <v>0</v>
      </c>
      <c r="H12" s="25">
        <v>0</v>
      </c>
      <c r="I12" s="26">
        <f t="shared" si="0"/>
        <v>0</v>
      </c>
      <c r="J12" s="26">
        <f t="shared" si="1"/>
        <v>0</v>
      </c>
      <c r="K12" s="27">
        <f t="shared" si="2"/>
        <v>0</v>
      </c>
      <c r="L12">
        <v>168</v>
      </c>
    </row>
    <row r="13" spans="1:13" ht="20.399999999999999" customHeight="1" x14ac:dyDescent="0.3">
      <c r="A13" s="21" t="s">
        <v>25</v>
      </c>
      <c r="B13" s="22"/>
      <c r="C13" s="23"/>
      <c r="D13" s="23"/>
      <c r="E13" s="23"/>
      <c r="F13" s="24">
        <v>1</v>
      </c>
      <c r="G13" s="25">
        <v>0</v>
      </c>
      <c r="H13" s="25">
        <v>0</v>
      </c>
      <c r="I13" s="26">
        <f t="shared" si="0"/>
        <v>0</v>
      </c>
      <c r="J13" s="26">
        <f t="shared" si="1"/>
        <v>0</v>
      </c>
      <c r="K13" s="27">
        <f t="shared" si="2"/>
        <v>0</v>
      </c>
      <c r="L13">
        <v>168</v>
      </c>
    </row>
    <row r="14" spans="1:13" ht="20.399999999999999" customHeight="1" x14ac:dyDescent="0.3">
      <c r="A14" s="21" t="s">
        <v>26</v>
      </c>
      <c r="B14" s="22"/>
      <c r="C14" s="23"/>
      <c r="D14" s="23"/>
      <c r="E14" s="23"/>
      <c r="F14" s="24">
        <v>1</v>
      </c>
      <c r="G14" s="25">
        <v>0</v>
      </c>
      <c r="H14" s="25">
        <v>0</v>
      </c>
      <c r="I14" s="26">
        <f t="shared" si="0"/>
        <v>0</v>
      </c>
      <c r="J14" s="26">
        <f t="shared" si="1"/>
        <v>0</v>
      </c>
      <c r="K14" s="27">
        <f t="shared" si="2"/>
        <v>0</v>
      </c>
      <c r="L14">
        <v>168</v>
      </c>
    </row>
    <row r="15" spans="1:13" ht="20.399999999999999" customHeight="1" x14ac:dyDescent="0.3">
      <c r="A15" s="21" t="s">
        <v>27</v>
      </c>
      <c r="B15" s="22"/>
      <c r="C15" s="23"/>
      <c r="D15" s="23"/>
      <c r="E15" s="23"/>
      <c r="F15" s="24">
        <v>1</v>
      </c>
      <c r="G15" s="25">
        <v>0</v>
      </c>
      <c r="H15" s="25">
        <v>0</v>
      </c>
      <c r="I15" s="26">
        <f t="shared" si="0"/>
        <v>0</v>
      </c>
      <c r="J15" s="26">
        <f t="shared" si="1"/>
        <v>0</v>
      </c>
      <c r="K15" s="27">
        <f t="shared" si="2"/>
        <v>0</v>
      </c>
      <c r="L15">
        <v>168</v>
      </c>
    </row>
    <row r="16" spans="1:13" ht="20.399999999999999" customHeight="1" x14ac:dyDescent="0.3">
      <c r="A16" s="21" t="s">
        <v>28</v>
      </c>
      <c r="B16" s="22"/>
      <c r="C16" s="23"/>
      <c r="D16" s="23"/>
      <c r="E16" s="23"/>
      <c r="F16" s="24">
        <v>1</v>
      </c>
      <c r="G16" s="25">
        <v>0</v>
      </c>
      <c r="H16" s="25">
        <v>0</v>
      </c>
      <c r="I16" s="26">
        <f t="shared" si="0"/>
        <v>0</v>
      </c>
      <c r="J16" s="26">
        <f t="shared" si="1"/>
        <v>0</v>
      </c>
      <c r="K16" s="27">
        <f t="shared" si="2"/>
        <v>0</v>
      </c>
      <c r="L16">
        <v>168</v>
      </c>
    </row>
    <row r="17" spans="1:12" ht="20.399999999999999" customHeight="1" x14ac:dyDescent="0.3">
      <c r="A17" s="21" t="s">
        <v>29</v>
      </c>
      <c r="B17" s="22"/>
      <c r="C17" s="23"/>
      <c r="D17" s="23"/>
      <c r="E17" s="23"/>
      <c r="F17" s="24">
        <v>1</v>
      </c>
      <c r="G17" s="25">
        <v>0</v>
      </c>
      <c r="H17" s="25">
        <v>0</v>
      </c>
      <c r="I17" s="26">
        <f t="shared" si="0"/>
        <v>0</v>
      </c>
      <c r="J17" s="26">
        <f t="shared" si="1"/>
        <v>0</v>
      </c>
      <c r="K17" s="27">
        <f t="shared" si="2"/>
        <v>0</v>
      </c>
      <c r="L17">
        <v>168</v>
      </c>
    </row>
    <row r="18" spans="1:12" ht="20.399999999999999" customHeight="1" x14ac:dyDescent="0.3">
      <c r="A18" s="21" t="s">
        <v>30</v>
      </c>
      <c r="B18" s="22"/>
      <c r="C18" s="23"/>
      <c r="D18" s="23"/>
      <c r="E18" s="23"/>
      <c r="F18" s="24">
        <v>1</v>
      </c>
      <c r="G18" s="25">
        <v>0</v>
      </c>
      <c r="H18" s="25">
        <v>0</v>
      </c>
      <c r="I18" s="26">
        <f t="shared" si="0"/>
        <v>0</v>
      </c>
      <c r="J18" s="26">
        <f t="shared" si="1"/>
        <v>0</v>
      </c>
      <c r="K18" s="27">
        <f t="shared" si="2"/>
        <v>0</v>
      </c>
      <c r="L18">
        <v>168</v>
      </c>
    </row>
    <row r="19" spans="1:12" ht="20.399999999999999" customHeight="1" x14ac:dyDescent="0.3">
      <c r="A19" s="21" t="s">
        <v>31</v>
      </c>
      <c r="B19" s="22"/>
      <c r="C19" s="23"/>
      <c r="D19" s="23"/>
      <c r="E19" s="23"/>
      <c r="F19" s="24">
        <v>1</v>
      </c>
      <c r="G19" s="25">
        <v>0</v>
      </c>
      <c r="H19" s="25">
        <v>0</v>
      </c>
      <c r="I19" s="26">
        <f t="shared" si="0"/>
        <v>0</v>
      </c>
      <c r="J19" s="26">
        <f t="shared" si="1"/>
        <v>0</v>
      </c>
      <c r="K19" s="27">
        <f t="shared" si="2"/>
        <v>0</v>
      </c>
      <c r="L19">
        <v>168</v>
      </c>
    </row>
    <row r="20" spans="1:12" ht="20.399999999999999" customHeight="1" x14ac:dyDescent="0.3">
      <c r="A20" s="21" t="s">
        <v>32</v>
      </c>
      <c r="B20" s="22"/>
      <c r="C20" s="23"/>
      <c r="D20" s="23"/>
      <c r="E20" s="23"/>
      <c r="F20" s="24">
        <v>1</v>
      </c>
      <c r="G20" s="25">
        <v>0</v>
      </c>
      <c r="H20" s="25">
        <v>0</v>
      </c>
      <c r="I20" s="26">
        <f t="shared" si="0"/>
        <v>0</v>
      </c>
      <c r="J20" s="26">
        <f t="shared" si="1"/>
        <v>0</v>
      </c>
      <c r="K20" s="27">
        <f t="shared" si="2"/>
        <v>0</v>
      </c>
      <c r="L20">
        <v>168</v>
      </c>
    </row>
    <row r="21" spans="1:12" ht="20.399999999999999" customHeight="1" x14ac:dyDescent="0.3">
      <c r="A21" s="21" t="s">
        <v>33</v>
      </c>
      <c r="B21" s="22"/>
      <c r="C21" s="23"/>
      <c r="D21" s="23"/>
      <c r="E21" s="23"/>
      <c r="F21" s="24">
        <v>1</v>
      </c>
      <c r="G21" s="25">
        <v>0</v>
      </c>
      <c r="H21" s="25">
        <v>0</v>
      </c>
      <c r="I21" s="26">
        <f t="shared" si="0"/>
        <v>0</v>
      </c>
      <c r="J21" s="26">
        <f t="shared" si="1"/>
        <v>0</v>
      </c>
      <c r="K21" s="27">
        <f t="shared" si="2"/>
        <v>0</v>
      </c>
      <c r="L21">
        <v>168</v>
      </c>
    </row>
    <row r="22" spans="1:12" ht="20.399999999999999" customHeight="1" x14ac:dyDescent="0.3">
      <c r="A22" s="21" t="s">
        <v>34</v>
      </c>
      <c r="B22" s="22"/>
      <c r="C22" s="23"/>
      <c r="D22" s="23"/>
      <c r="E22" s="23"/>
      <c r="F22" s="24">
        <v>1</v>
      </c>
      <c r="G22" s="25">
        <v>0</v>
      </c>
      <c r="H22" s="25">
        <v>0</v>
      </c>
      <c r="I22" s="26">
        <f t="shared" si="0"/>
        <v>0</v>
      </c>
      <c r="J22" s="26">
        <f t="shared" si="1"/>
        <v>0</v>
      </c>
      <c r="K22" s="27">
        <f t="shared" si="2"/>
        <v>0</v>
      </c>
      <c r="L22">
        <v>168</v>
      </c>
    </row>
    <row r="23" spans="1:12" ht="20.399999999999999" customHeight="1" x14ac:dyDescent="0.3">
      <c r="A23" s="21" t="s">
        <v>35</v>
      </c>
      <c r="B23" s="22"/>
      <c r="C23" s="23"/>
      <c r="D23" s="23"/>
      <c r="E23" s="23"/>
      <c r="F23" s="24">
        <v>1</v>
      </c>
      <c r="G23" s="25">
        <v>0</v>
      </c>
      <c r="H23" s="25">
        <v>0</v>
      </c>
      <c r="I23" s="26">
        <f t="shared" si="0"/>
        <v>0</v>
      </c>
      <c r="J23" s="26">
        <f t="shared" si="1"/>
        <v>0</v>
      </c>
      <c r="K23" s="27">
        <f t="shared" si="2"/>
        <v>0</v>
      </c>
      <c r="L23">
        <v>168</v>
      </c>
    </row>
    <row r="24" spans="1:12" ht="20.399999999999999" customHeight="1" x14ac:dyDescent="0.3">
      <c r="A24" s="21" t="s">
        <v>36</v>
      </c>
      <c r="B24" s="22"/>
      <c r="C24" s="23"/>
      <c r="D24" s="23"/>
      <c r="E24" s="23"/>
      <c r="F24" s="24">
        <v>1</v>
      </c>
      <c r="G24" s="25">
        <v>0</v>
      </c>
      <c r="H24" s="25">
        <v>0</v>
      </c>
      <c r="I24" s="26">
        <f>G24-H24</f>
        <v>0</v>
      </c>
      <c r="J24" s="26">
        <f>I24/12/(L24*F24)</f>
        <v>0</v>
      </c>
      <c r="K24" s="27">
        <f t="shared" si="2"/>
        <v>0</v>
      </c>
      <c r="L24">
        <v>168</v>
      </c>
    </row>
  </sheetData>
  <sheetProtection algorithmName="SHA-512" hashValue="oswvenfM3l9toBcWaJP4ZblBL39ACPrRlnLm7p0GA72Z95LGU8iNZJBl4aMOmHeAn4+VcCOx8OeY2ChLYTtxpA==" saltValue="jGxwLrc3ryJZ9YPArl2XZA==" spinCount="100000" sheet="1" objects="1" scenarios="1" selectLockedCells="1"/>
  <mergeCells count="5">
    <mergeCell ref="A1:E1"/>
    <mergeCell ref="F1:K1"/>
    <mergeCell ref="A2:G2"/>
    <mergeCell ref="J2:K2"/>
    <mergeCell ref="A3:F3"/>
  </mergeCells>
  <conditionalFormatting sqref="A5:K23">
    <cfRule type="expression" dxfId="7" priority="2">
      <formula>$J5&gt;300</formula>
    </cfRule>
  </conditionalFormatting>
  <conditionalFormatting sqref="A24:K24">
    <cfRule type="expression" dxfId="6" priority="1">
      <formula>$J24&gt;300</formula>
    </cfRule>
  </conditionalFormatting>
  <dataValidations count="1">
    <dataValidation type="list" allowBlank="1" showInputMessage="1" showErrorMessage="1" sqref="B5:B24" xr:uid="{56A695F1-A747-4859-8DD8-994BC1C51495}">
      <formula1>$M$5:$M$7</formula1>
    </dataValidation>
  </dataValidation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E3268-C980-4082-B0F5-7DF0DAC1D3F7}">
  <dimension ref="A1:M24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7.44140625" customWidth="1"/>
    <col min="2" max="2" width="10.88671875" customWidth="1"/>
    <col min="3" max="3" width="28.33203125" customWidth="1"/>
    <col min="4" max="4" width="16.5546875" customWidth="1"/>
    <col min="5" max="5" width="27.33203125" customWidth="1"/>
    <col min="6" max="6" width="13.33203125" customWidth="1"/>
    <col min="7" max="8" width="15.109375" customWidth="1"/>
    <col min="9" max="9" width="14" customWidth="1"/>
    <col min="10" max="10" width="9.44140625" customWidth="1"/>
    <col min="11" max="11" width="14.5546875" customWidth="1"/>
    <col min="12" max="12" width="4.5546875" hidden="1" customWidth="1"/>
    <col min="13" max="13" width="10.5546875" hidden="1" customWidth="1"/>
  </cols>
  <sheetData>
    <row r="1" spans="1:13" s="1" customFormat="1" ht="37.200000000000003" customHeight="1" x14ac:dyDescent="0.3">
      <c r="A1" s="28" t="s">
        <v>54</v>
      </c>
      <c r="B1" s="29"/>
      <c r="C1" s="29"/>
      <c r="D1" s="29"/>
      <c r="E1" s="29"/>
      <c r="F1" s="30" t="s">
        <v>1</v>
      </c>
      <c r="G1" s="30"/>
      <c r="H1" s="30"/>
      <c r="I1" s="30"/>
      <c r="J1" s="30"/>
      <c r="K1" s="31"/>
    </row>
    <row r="2" spans="1:13" s="1" customFormat="1" ht="21.6" thickBot="1" x14ac:dyDescent="0.35">
      <c r="A2" s="32" t="s">
        <v>37</v>
      </c>
      <c r="B2" s="33"/>
      <c r="C2" s="33"/>
      <c r="D2" s="33"/>
      <c r="E2" s="33"/>
      <c r="F2" s="33"/>
      <c r="G2" s="33"/>
      <c r="H2" s="2"/>
      <c r="I2" s="3" t="s">
        <v>2</v>
      </c>
      <c r="J2" s="34">
        <f>SUM(K5:K24)</f>
        <v>0</v>
      </c>
      <c r="K2" s="35"/>
      <c r="M2" s="4">
        <f>J2</f>
        <v>0</v>
      </c>
    </row>
    <row r="3" spans="1:13" s="1" customFormat="1" ht="21" x14ac:dyDescent="0.3">
      <c r="A3" s="36"/>
      <c r="B3" s="37"/>
      <c r="C3" s="37"/>
      <c r="D3" s="37"/>
      <c r="E3" s="37"/>
      <c r="F3" s="37"/>
      <c r="G3" s="5"/>
      <c r="H3" s="5"/>
      <c r="I3" s="5"/>
      <c r="J3" s="5"/>
      <c r="K3" s="6"/>
    </row>
    <row r="4" spans="1:13" ht="43.8" thickBot="1" x14ac:dyDescent="0.35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</row>
    <row r="5" spans="1:13" ht="20.399999999999999" customHeight="1" thickTop="1" x14ac:dyDescent="0.3">
      <c r="A5" s="14" t="s">
        <v>14</v>
      </c>
      <c r="B5" s="15"/>
      <c r="C5" s="16"/>
      <c r="D5" s="16"/>
      <c r="E5" s="16"/>
      <c r="F5" s="17">
        <v>1</v>
      </c>
      <c r="G5" s="18">
        <v>0</v>
      </c>
      <c r="H5" s="18">
        <v>0</v>
      </c>
      <c r="I5" s="19">
        <f>G5-H5</f>
        <v>0</v>
      </c>
      <c r="J5" s="19">
        <f>I5/12/(L5*F5)</f>
        <v>0</v>
      </c>
      <c r="K5" s="20">
        <f>IF(G5&lt;((F5*L5)*300)*1.34*12,G5,((F5*L5)*300)*1.34*12)</f>
        <v>0</v>
      </c>
      <c r="L5">
        <v>168</v>
      </c>
      <c r="M5" t="s">
        <v>15</v>
      </c>
    </row>
    <row r="6" spans="1:13" ht="20.399999999999999" customHeight="1" x14ac:dyDescent="0.3">
      <c r="A6" s="21" t="s">
        <v>16</v>
      </c>
      <c r="B6" s="22"/>
      <c r="C6" s="23"/>
      <c r="D6" s="23"/>
      <c r="E6" s="23"/>
      <c r="F6" s="24">
        <v>1</v>
      </c>
      <c r="G6" s="25">
        <v>0</v>
      </c>
      <c r="H6" s="25">
        <v>0</v>
      </c>
      <c r="I6" s="26">
        <f>G6-H6</f>
        <v>0</v>
      </c>
      <c r="J6" s="26">
        <f>I6/12/(L6*F6)</f>
        <v>0</v>
      </c>
      <c r="K6" s="27">
        <f>IF(G6&lt;((F6*L6)*300)*1.34*12,G6,((F6*L6)*300)*1.34*12)</f>
        <v>0</v>
      </c>
      <c r="L6">
        <v>168</v>
      </c>
      <c r="M6" t="s">
        <v>17</v>
      </c>
    </row>
    <row r="7" spans="1:13" ht="20.399999999999999" customHeight="1" x14ac:dyDescent="0.3">
      <c r="A7" s="21" t="s">
        <v>18</v>
      </c>
      <c r="B7" s="22"/>
      <c r="C7" s="23"/>
      <c r="D7" s="23"/>
      <c r="E7" s="23"/>
      <c r="F7" s="24">
        <v>1</v>
      </c>
      <c r="G7" s="25">
        <v>0</v>
      </c>
      <c r="H7" s="25">
        <v>0</v>
      </c>
      <c r="I7" s="26">
        <f t="shared" ref="I7:I23" si="0">G7-H7</f>
        <v>0</v>
      </c>
      <c r="J7" s="26">
        <f t="shared" ref="J7:J23" si="1">I7/12/(L7*F7)</f>
        <v>0</v>
      </c>
      <c r="K7" s="27">
        <f t="shared" ref="K7:K24" si="2">IF(G7&lt;((F7*L7)*300)*1.34*12,G7,((F7*L7)*300)*1.34*12)</f>
        <v>0</v>
      </c>
      <c r="L7">
        <v>168</v>
      </c>
      <c r="M7" t="s">
        <v>19</v>
      </c>
    </row>
    <row r="8" spans="1:13" ht="20.399999999999999" customHeight="1" x14ac:dyDescent="0.3">
      <c r="A8" s="21" t="s">
        <v>20</v>
      </c>
      <c r="B8" s="22"/>
      <c r="C8" s="23"/>
      <c r="D8" s="23"/>
      <c r="E8" s="23"/>
      <c r="F8" s="24">
        <v>1</v>
      </c>
      <c r="G8" s="25">
        <v>0</v>
      </c>
      <c r="H8" s="25">
        <v>0</v>
      </c>
      <c r="I8" s="26">
        <f t="shared" si="0"/>
        <v>0</v>
      </c>
      <c r="J8" s="26">
        <f t="shared" si="1"/>
        <v>0</v>
      </c>
      <c r="K8" s="27">
        <f t="shared" si="2"/>
        <v>0</v>
      </c>
      <c r="L8">
        <v>168</v>
      </c>
    </row>
    <row r="9" spans="1:13" ht="20.399999999999999" customHeight="1" x14ac:dyDescent="0.3">
      <c r="A9" s="21" t="s">
        <v>21</v>
      </c>
      <c r="B9" s="22"/>
      <c r="C9" s="23"/>
      <c r="D9" s="23"/>
      <c r="E9" s="23"/>
      <c r="F9" s="24">
        <v>1</v>
      </c>
      <c r="G9" s="25">
        <v>0</v>
      </c>
      <c r="H9" s="25">
        <v>0</v>
      </c>
      <c r="I9" s="26">
        <f t="shared" si="0"/>
        <v>0</v>
      </c>
      <c r="J9" s="26">
        <f t="shared" si="1"/>
        <v>0</v>
      </c>
      <c r="K9" s="27">
        <f t="shared" si="2"/>
        <v>0</v>
      </c>
      <c r="L9">
        <v>168</v>
      </c>
    </row>
    <row r="10" spans="1:13" ht="20.399999999999999" customHeight="1" x14ac:dyDescent="0.3">
      <c r="A10" s="21" t="s">
        <v>22</v>
      </c>
      <c r="B10" s="22"/>
      <c r="C10" s="23"/>
      <c r="D10" s="23"/>
      <c r="E10" s="23"/>
      <c r="F10" s="24">
        <v>1</v>
      </c>
      <c r="G10" s="25">
        <v>0</v>
      </c>
      <c r="H10" s="25">
        <v>0</v>
      </c>
      <c r="I10" s="26">
        <f t="shared" si="0"/>
        <v>0</v>
      </c>
      <c r="J10" s="26">
        <f t="shared" si="1"/>
        <v>0</v>
      </c>
      <c r="K10" s="27">
        <f t="shared" si="2"/>
        <v>0</v>
      </c>
      <c r="L10">
        <v>168</v>
      </c>
    </row>
    <row r="11" spans="1:13" ht="20.399999999999999" customHeight="1" x14ac:dyDescent="0.3">
      <c r="A11" s="21" t="s">
        <v>23</v>
      </c>
      <c r="B11" s="22"/>
      <c r="C11" s="23"/>
      <c r="D11" s="23"/>
      <c r="E11" s="23"/>
      <c r="F11" s="24">
        <v>1</v>
      </c>
      <c r="G11" s="25">
        <v>0</v>
      </c>
      <c r="H11" s="25">
        <v>0</v>
      </c>
      <c r="I11" s="26">
        <f t="shared" si="0"/>
        <v>0</v>
      </c>
      <c r="J11" s="26">
        <f t="shared" si="1"/>
        <v>0</v>
      </c>
      <c r="K11" s="27">
        <f t="shared" si="2"/>
        <v>0</v>
      </c>
      <c r="L11">
        <v>168</v>
      </c>
    </row>
    <row r="12" spans="1:13" ht="20.399999999999999" customHeight="1" x14ac:dyDescent="0.3">
      <c r="A12" s="21" t="s">
        <v>24</v>
      </c>
      <c r="B12" s="22"/>
      <c r="C12" s="23"/>
      <c r="D12" s="23"/>
      <c r="E12" s="23"/>
      <c r="F12" s="24">
        <v>1</v>
      </c>
      <c r="G12" s="25">
        <v>0</v>
      </c>
      <c r="H12" s="25">
        <v>0</v>
      </c>
      <c r="I12" s="26">
        <f t="shared" si="0"/>
        <v>0</v>
      </c>
      <c r="J12" s="26">
        <f t="shared" si="1"/>
        <v>0</v>
      </c>
      <c r="K12" s="27">
        <f t="shared" si="2"/>
        <v>0</v>
      </c>
      <c r="L12">
        <v>168</v>
      </c>
    </row>
    <row r="13" spans="1:13" ht="20.399999999999999" customHeight="1" x14ac:dyDescent="0.3">
      <c r="A13" s="21" t="s">
        <v>25</v>
      </c>
      <c r="B13" s="22"/>
      <c r="C13" s="23"/>
      <c r="D13" s="23"/>
      <c r="E13" s="23"/>
      <c r="F13" s="24">
        <v>1</v>
      </c>
      <c r="G13" s="25">
        <v>0</v>
      </c>
      <c r="H13" s="25">
        <v>0</v>
      </c>
      <c r="I13" s="26">
        <f t="shared" si="0"/>
        <v>0</v>
      </c>
      <c r="J13" s="26">
        <f t="shared" si="1"/>
        <v>0</v>
      </c>
      <c r="K13" s="27">
        <f t="shared" si="2"/>
        <v>0</v>
      </c>
      <c r="L13">
        <v>168</v>
      </c>
    </row>
    <row r="14" spans="1:13" ht="20.399999999999999" customHeight="1" x14ac:dyDescent="0.3">
      <c r="A14" s="21" t="s">
        <v>26</v>
      </c>
      <c r="B14" s="22"/>
      <c r="C14" s="23"/>
      <c r="D14" s="23"/>
      <c r="E14" s="23"/>
      <c r="F14" s="24">
        <v>1</v>
      </c>
      <c r="G14" s="25">
        <v>0</v>
      </c>
      <c r="H14" s="25">
        <v>0</v>
      </c>
      <c r="I14" s="26">
        <f t="shared" si="0"/>
        <v>0</v>
      </c>
      <c r="J14" s="26">
        <f t="shared" si="1"/>
        <v>0</v>
      </c>
      <c r="K14" s="27">
        <f t="shared" si="2"/>
        <v>0</v>
      </c>
      <c r="L14">
        <v>168</v>
      </c>
    </row>
    <row r="15" spans="1:13" ht="20.399999999999999" customHeight="1" x14ac:dyDescent="0.3">
      <c r="A15" s="21" t="s">
        <v>27</v>
      </c>
      <c r="B15" s="22"/>
      <c r="C15" s="23"/>
      <c r="D15" s="23"/>
      <c r="E15" s="23"/>
      <c r="F15" s="24">
        <v>1</v>
      </c>
      <c r="G15" s="25">
        <v>0</v>
      </c>
      <c r="H15" s="25">
        <v>0</v>
      </c>
      <c r="I15" s="26">
        <f t="shared" si="0"/>
        <v>0</v>
      </c>
      <c r="J15" s="26">
        <f t="shared" si="1"/>
        <v>0</v>
      </c>
      <c r="K15" s="27">
        <f t="shared" si="2"/>
        <v>0</v>
      </c>
      <c r="L15">
        <v>168</v>
      </c>
    </row>
    <row r="16" spans="1:13" ht="20.399999999999999" customHeight="1" x14ac:dyDescent="0.3">
      <c r="A16" s="21" t="s">
        <v>28</v>
      </c>
      <c r="B16" s="22"/>
      <c r="C16" s="23"/>
      <c r="D16" s="23"/>
      <c r="E16" s="23"/>
      <c r="F16" s="24">
        <v>1</v>
      </c>
      <c r="G16" s="25">
        <v>0</v>
      </c>
      <c r="H16" s="25">
        <v>0</v>
      </c>
      <c r="I16" s="26">
        <f t="shared" si="0"/>
        <v>0</v>
      </c>
      <c r="J16" s="26">
        <f t="shared" si="1"/>
        <v>0</v>
      </c>
      <c r="K16" s="27">
        <f t="shared" si="2"/>
        <v>0</v>
      </c>
      <c r="L16">
        <v>168</v>
      </c>
    </row>
    <row r="17" spans="1:12" ht="20.399999999999999" customHeight="1" x14ac:dyDescent="0.3">
      <c r="A17" s="21" t="s">
        <v>29</v>
      </c>
      <c r="B17" s="22"/>
      <c r="C17" s="23"/>
      <c r="D17" s="23"/>
      <c r="E17" s="23"/>
      <c r="F17" s="24">
        <v>1</v>
      </c>
      <c r="G17" s="25">
        <v>0</v>
      </c>
      <c r="H17" s="25">
        <v>0</v>
      </c>
      <c r="I17" s="26">
        <f t="shared" si="0"/>
        <v>0</v>
      </c>
      <c r="J17" s="26">
        <f t="shared" si="1"/>
        <v>0</v>
      </c>
      <c r="K17" s="27">
        <f t="shared" si="2"/>
        <v>0</v>
      </c>
      <c r="L17">
        <v>168</v>
      </c>
    </row>
    <row r="18" spans="1:12" ht="20.399999999999999" customHeight="1" x14ac:dyDescent="0.3">
      <c r="A18" s="21" t="s">
        <v>30</v>
      </c>
      <c r="B18" s="22"/>
      <c r="C18" s="23"/>
      <c r="D18" s="23"/>
      <c r="E18" s="23"/>
      <c r="F18" s="24">
        <v>1</v>
      </c>
      <c r="G18" s="25">
        <v>0</v>
      </c>
      <c r="H18" s="25">
        <v>0</v>
      </c>
      <c r="I18" s="26">
        <f t="shared" si="0"/>
        <v>0</v>
      </c>
      <c r="J18" s="26">
        <f t="shared" si="1"/>
        <v>0</v>
      </c>
      <c r="K18" s="27">
        <f t="shared" si="2"/>
        <v>0</v>
      </c>
      <c r="L18">
        <v>168</v>
      </c>
    </row>
    <row r="19" spans="1:12" ht="20.399999999999999" customHeight="1" x14ac:dyDescent="0.3">
      <c r="A19" s="21" t="s">
        <v>31</v>
      </c>
      <c r="B19" s="22"/>
      <c r="C19" s="23"/>
      <c r="D19" s="23"/>
      <c r="E19" s="23"/>
      <c r="F19" s="24">
        <v>1</v>
      </c>
      <c r="G19" s="25">
        <v>0</v>
      </c>
      <c r="H19" s="25">
        <v>0</v>
      </c>
      <c r="I19" s="26">
        <f t="shared" si="0"/>
        <v>0</v>
      </c>
      <c r="J19" s="26">
        <f t="shared" si="1"/>
        <v>0</v>
      </c>
      <c r="K19" s="27">
        <f t="shared" si="2"/>
        <v>0</v>
      </c>
      <c r="L19">
        <v>168</v>
      </c>
    </row>
    <row r="20" spans="1:12" ht="20.399999999999999" customHeight="1" x14ac:dyDescent="0.3">
      <c r="A20" s="21" t="s">
        <v>32</v>
      </c>
      <c r="B20" s="22"/>
      <c r="C20" s="23"/>
      <c r="D20" s="23"/>
      <c r="E20" s="23"/>
      <c r="F20" s="24">
        <v>1</v>
      </c>
      <c r="G20" s="25">
        <v>0</v>
      </c>
      <c r="H20" s="25">
        <v>0</v>
      </c>
      <c r="I20" s="26">
        <f t="shared" si="0"/>
        <v>0</v>
      </c>
      <c r="J20" s="26">
        <f t="shared" si="1"/>
        <v>0</v>
      </c>
      <c r="K20" s="27">
        <f t="shared" si="2"/>
        <v>0</v>
      </c>
      <c r="L20">
        <v>168</v>
      </c>
    </row>
    <row r="21" spans="1:12" ht="20.399999999999999" customHeight="1" x14ac:dyDescent="0.3">
      <c r="A21" s="21" t="s">
        <v>33</v>
      </c>
      <c r="B21" s="22"/>
      <c r="C21" s="23"/>
      <c r="D21" s="23"/>
      <c r="E21" s="23"/>
      <c r="F21" s="24">
        <v>1</v>
      </c>
      <c r="G21" s="25">
        <v>0</v>
      </c>
      <c r="H21" s="25">
        <v>0</v>
      </c>
      <c r="I21" s="26">
        <f t="shared" si="0"/>
        <v>0</v>
      </c>
      <c r="J21" s="26">
        <f t="shared" si="1"/>
        <v>0</v>
      </c>
      <c r="K21" s="27">
        <f t="shared" si="2"/>
        <v>0</v>
      </c>
      <c r="L21">
        <v>168</v>
      </c>
    </row>
    <row r="22" spans="1:12" ht="20.399999999999999" customHeight="1" x14ac:dyDescent="0.3">
      <c r="A22" s="21" t="s">
        <v>34</v>
      </c>
      <c r="B22" s="22"/>
      <c r="C22" s="23"/>
      <c r="D22" s="23"/>
      <c r="E22" s="23"/>
      <c r="F22" s="24">
        <v>1</v>
      </c>
      <c r="G22" s="25">
        <v>0</v>
      </c>
      <c r="H22" s="25">
        <v>0</v>
      </c>
      <c r="I22" s="26">
        <f t="shared" si="0"/>
        <v>0</v>
      </c>
      <c r="J22" s="26">
        <f t="shared" si="1"/>
        <v>0</v>
      </c>
      <c r="K22" s="27">
        <f t="shared" si="2"/>
        <v>0</v>
      </c>
      <c r="L22">
        <v>168</v>
      </c>
    </row>
    <row r="23" spans="1:12" ht="20.399999999999999" customHeight="1" x14ac:dyDescent="0.3">
      <c r="A23" s="21" t="s">
        <v>35</v>
      </c>
      <c r="B23" s="22"/>
      <c r="C23" s="23"/>
      <c r="D23" s="23"/>
      <c r="E23" s="23"/>
      <c r="F23" s="24">
        <v>1</v>
      </c>
      <c r="G23" s="25">
        <v>0</v>
      </c>
      <c r="H23" s="25">
        <v>0</v>
      </c>
      <c r="I23" s="26">
        <f t="shared" si="0"/>
        <v>0</v>
      </c>
      <c r="J23" s="26">
        <f t="shared" si="1"/>
        <v>0</v>
      </c>
      <c r="K23" s="27">
        <f t="shared" si="2"/>
        <v>0</v>
      </c>
      <c r="L23">
        <v>168</v>
      </c>
    </row>
    <row r="24" spans="1:12" ht="20.399999999999999" customHeight="1" x14ac:dyDescent="0.3">
      <c r="A24" s="21" t="s">
        <v>36</v>
      </c>
      <c r="B24" s="22"/>
      <c r="C24" s="23"/>
      <c r="D24" s="23"/>
      <c r="E24" s="23"/>
      <c r="F24" s="24">
        <v>1</v>
      </c>
      <c r="G24" s="25">
        <v>0</v>
      </c>
      <c r="H24" s="25">
        <v>0</v>
      </c>
      <c r="I24" s="26">
        <f>G24-H24</f>
        <v>0</v>
      </c>
      <c r="J24" s="26">
        <f>I24/12/(L24*F24)</f>
        <v>0</v>
      </c>
      <c r="K24" s="27">
        <f t="shared" si="2"/>
        <v>0</v>
      </c>
      <c r="L24">
        <v>168</v>
      </c>
    </row>
  </sheetData>
  <sheetProtection algorithmName="SHA-512" hashValue="8siLp9caF+nzU4g4G40PkAOZ2eqHi0DBHg/S8/6ehbbU8igjmDxykUBszh3tu03qOCWCiRIiElZEst0MSLi+eA==" saltValue="Bjv4sVZ80tc9k55SaZsIPQ==" spinCount="100000" sheet="1" objects="1" scenarios="1" selectLockedCells="1"/>
  <mergeCells count="5">
    <mergeCell ref="A1:E1"/>
    <mergeCell ref="F1:K1"/>
    <mergeCell ref="A2:G2"/>
    <mergeCell ref="J2:K2"/>
    <mergeCell ref="A3:F3"/>
  </mergeCells>
  <conditionalFormatting sqref="A5:K23">
    <cfRule type="expression" dxfId="5" priority="2">
      <formula>$J5&gt;300</formula>
    </cfRule>
  </conditionalFormatting>
  <conditionalFormatting sqref="A24:K24">
    <cfRule type="expression" dxfId="4" priority="1">
      <formula>$J24&gt;300</formula>
    </cfRule>
  </conditionalFormatting>
  <dataValidations count="1">
    <dataValidation type="list" allowBlank="1" showInputMessage="1" showErrorMessage="1" sqref="B5:B24" xr:uid="{44310F4C-EAB7-4A83-A462-265214D0F743}">
      <formula1>$M$5:$M$7</formula1>
    </dataValidation>
  </dataValidation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1D2A-311F-4FF8-BA99-CCE7C2B68672}">
  <dimension ref="A1:M24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7.44140625" customWidth="1"/>
    <col min="2" max="2" width="10.88671875" customWidth="1"/>
    <col min="3" max="3" width="28.33203125" customWidth="1"/>
    <col min="4" max="4" width="16.5546875" customWidth="1"/>
    <col min="5" max="5" width="27.33203125" customWidth="1"/>
    <col min="6" max="6" width="13.33203125" customWidth="1"/>
    <col min="7" max="8" width="15.109375" customWidth="1"/>
    <col min="9" max="9" width="14" customWidth="1"/>
    <col min="10" max="10" width="9.44140625" customWidth="1"/>
    <col min="11" max="11" width="14.5546875" customWidth="1"/>
    <col min="12" max="12" width="4.5546875" hidden="1" customWidth="1"/>
    <col min="13" max="13" width="10.5546875" hidden="1" customWidth="1"/>
  </cols>
  <sheetData>
    <row r="1" spans="1:13" s="1" customFormat="1" ht="37.200000000000003" customHeight="1" x14ac:dyDescent="0.3">
      <c r="A1" s="28" t="s">
        <v>55</v>
      </c>
      <c r="B1" s="29"/>
      <c r="C1" s="29"/>
      <c r="D1" s="29"/>
      <c r="E1" s="29"/>
      <c r="F1" s="30" t="s">
        <v>1</v>
      </c>
      <c r="G1" s="30"/>
      <c r="H1" s="30"/>
      <c r="I1" s="30"/>
      <c r="J1" s="30"/>
      <c r="K1" s="31"/>
    </row>
    <row r="2" spans="1:13" s="1" customFormat="1" ht="21.6" thickBot="1" x14ac:dyDescent="0.35">
      <c r="A2" s="32" t="s">
        <v>37</v>
      </c>
      <c r="B2" s="33"/>
      <c r="C2" s="33"/>
      <c r="D2" s="33"/>
      <c r="E2" s="33"/>
      <c r="F2" s="33"/>
      <c r="G2" s="33"/>
      <c r="H2" s="2"/>
      <c r="I2" s="3" t="s">
        <v>2</v>
      </c>
      <c r="J2" s="34">
        <f>SUM(K5:K24)</f>
        <v>0</v>
      </c>
      <c r="K2" s="35"/>
      <c r="M2" s="4">
        <f>J2</f>
        <v>0</v>
      </c>
    </row>
    <row r="3" spans="1:13" s="1" customFormat="1" ht="21" x14ac:dyDescent="0.3">
      <c r="A3" s="36"/>
      <c r="B3" s="37"/>
      <c r="C3" s="37"/>
      <c r="D3" s="37"/>
      <c r="E3" s="37"/>
      <c r="F3" s="37"/>
      <c r="G3" s="5"/>
      <c r="H3" s="5"/>
      <c r="I3" s="5"/>
      <c r="J3" s="5"/>
      <c r="K3" s="6"/>
    </row>
    <row r="4" spans="1:13" ht="43.8" thickBot="1" x14ac:dyDescent="0.35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</row>
    <row r="5" spans="1:13" ht="20.399999999999999" customHeight="1" thickTop="1" x14ac:dyDescent="0.3">
      <c r="A5" s="14" t="s">
        <v>14</v>
      </c>
      <c r="B5" s="15"/>
      <c r="C5" s="16"/>
      <c r="D5" s="16"/>
      <c r="E5" s="16"/>
      <c r="F5" s="17">
        <v>1</v>
      </c>
      <c r="G5" s="18">
        <v>0</v>
      </c>
      <c r="H5" s="18">
        <v>0</v>
      </c>
      <c r="I5" s="19">
        <f>G5-H5</f>
        <v>0</v>
      </c>
      <c r="J5" s="19">
        <f>I5/12/(L5*F5)</f>
        <v>0</v>
      </c>
      <c r="K5" s="20">
        <f>IF(G5&lt;((F5*L5)*300)*1.34*12,G5,((F5*L5)*300)*1.34*12)</f>
        <v>0</v>
      </c>
      <c r="L5">
        <v>168</v>
      </c>
      <c r="M5" t="s">
        <v>15</v>
      </c>
    </row>
    <row r="6" spans="1:13" ht="20.399999999999999" customHeight="1" x14ac:dyDescent="0.3">
      <c r="A6" s="21" t="s">
        <v>16</v>
      </c>
      <c r="B6" s="22"/>
      <c r="C6" s="23"/>
      <c r="D6" s="23"/>
      <c r="E6" s="23"/>
      <c r="F6" s="24">
        <v>1</v>
      </c>
      <c r="G6" s="25">
        <v>0</v>
      </c>
      <c r="H6" s="25">
        <v>0</v>
      </c>
      <c r="I6" s="26">
        <f>G6-H6</f>
        <v>0</v>
      </c>
      <c r="J6" s="26">
        <f>I6/12/(L6*F6)</f>
        <v>0</v>
      </c>
      <c r="K6" s="27">
        <f>IF(G6&lt;((F6*L6)*300)*1.34*12,G6,((F6*L6)*300)*1.34*12)</f>
        <v>0</v>
      </c>
      <c r="L6">
        <v>168</v>
      </c>
      <c r="M6" t="s">
        <v>17</v>
      </c>
    </row>
    <row r="7" spans="1:13" ht="20.399999999999999" customHeight="1" x14ac:dyDescent="0.3">
      <c r="A7" s="21" t="s">
        <v>18</v>
      </c>
      <c r="B7" s="22"/>
      <c r="C7" s="23"/>
      <c r="D7" s="23"/>
      <c r="E7" s="23"/>
      <c r="F7" s="24">
        <v>1</v>
      </c>
      <c r="G7" s="25">
        <v>0</v>
      </c>
      <c r="H7" s="25">
        <v>0</v>
      </c>
      <c r="I7" s="26">
        <f t="shared" ref="I7:I23" si="0">G7-H7</f>
        <v>0</v>
      </c>
      <c r="J7" s="26">
        <f t="shared" ref="J7:J23" si="1">I7/12/(L7*F7)</f>
        <v>0</v>
      </c>
      <c r="K7" s="27">
        <f t="shared" ref="K7:K24" si="2">IF(G7&lt;((F7*L7)*300)*1.34*12,G7,((F7*L7)*300)*1.34*12)</f>
        <v>0</v>
      </c>
      <c r="L7">
        <v>168</v>
      </c>
      <c r="M7" t="s">
        <v>19</v>
      </c>
    </row>
    <row r="8" spans="1:13" ht="20.399999999999999" customHeight="1" x14ac:dyDescent="0.3">
      <c r="A8" s="21" t="s">
        <v>20</v>
      </c>
      <c r="B8" s="22"/>
      <c r="C8" s="23"/>
      <c r="D8" s="23"/>
      <c r="E8" s="23"/>
      <c r="F8" s="24">
        <v>1</v>
      </c>
      <c r="G8" s="25">
        <v>0</v>
      </c>
      <c r="H8" s="25">
        <v>0</v>
      </c>
      <c r="I8" s="26">
        <f t="shared" si="0"/>
        <v>0</v>
      </c>
      <c r="J8" s="26">
        <f t="shared" si="1"/>
        <v>0</v>
      </c>
      <c r="K8" s="27">
        <f t="shared" si="2"/>
        <v>0</v>
      </c>
      <c r="L8">
        <v>168</v>
      </c>
    </row>
    <row r="9" spans="1:13" ht="20.399999999999999" customHeight="1" x14ac:dyDescent="0.3">
      <c r="A9" s="21" t="s">
        <v>21</v>
      </c>
      <c r="B9" s="22"/>
      <c r="C9" s="23"/>
      <c r="D9" s="23"/>
      <c r="E9" s="23"/>
      <c r="F9" s="24">
        <v>1</v>
      </c>
      <c r="G9" s="25">
        <v>0</v>
      </c>
      <c r="H9" s="25">
        <v>0</v>
      </c>
      <c r="I9" s="26">
        <f t="shared" si="0"/>
        <v>0</v>
      </c>
      <c r="J9" s="26">
        <f t="shared" si="1"/>
        <v>0</v>
      </c>
      <c r="K9" s="27">
        <f t="shared" si="2"/>
        <v>0</v>
      </c>
      <c r="L9">
        <v>168</v>
      </c>
    </row>
    <row r="10" spans="1:13" ht="20.399999999999999" customHeight="1" x14ac:dyDescent="0.3">
      <c r="A10" s="21" t="s">
        <v>22</v>
      </c>
      <c r="B10" s="22"/>
      <c r="C10" s="23"/>
      <c r="D10" s="23"/>
      <c r="E10" s="23"/>
      <c r="F10" s="24">
        <v>1</v>
      </c>
      <c r="G10" s="25">
        <v>0</v>
      </c>
      <c r="H10" s="25">
        <v>0</v>
      </c>
      <c r="I10" s="26">
        <f t="shared" si="0"/>
        <v>0</v>
      </c>
      <c r="J10" s="26">
        <f t="shared" si="1"/>
        <v>0</v>
      </c>
      <c r="K10" s="27">
        <f t="shared" si="2"/>
        <v>0</v>
      </c>
      <c r="L10">
        <v>168</v>
      </c>
    </row>
    <row r="11" spans="1:13" ht="20.399999999999999" customHeight="1" x14ac:dyDescent="0.3">
      <c r="A11" s="21" t="s">
        <v>23</v>
      </c>
      <c r="B11" s="22"/>
      <c r="C11" s="23"/>
      <c r="D11" s="23"/>
      <c r="E11" s="23"/>
      <c r="F11" s="24">
        <v>1</v>
      </c>
      <c r="G11" s="25">
        <v>0</v>
      </c>
      <c r="H11" s="25">
        <v>0</v>
      </c>
      <c r="I11" s="26">
        <f t="shared" si="0"/>
        <v>0</v>
      </c>
      <c r="J11" s="26">
        <f t="shared" si="1"/>
        <v>0</v>
      </c>
      <c r="K11" s="27">
        <f t="shared" si="2"/>
        <v>0</v>
      </c>
      <c r="L11">
        <v>168</v>
      </c>
    </row>
    <row r="12" spans="1:13" ht="20.399999999999999" customHeight="1" x14ac:dyDescent="0.3">
      <c r="A12" s="21" t="s">
        <v>24</v>
      </c>
      <c r="B12" s="22"/>
      <c r="C12" s="23"/>
      <c r="D12" s="23"/>
      <c r="E12" s="23"/>
      <c r="F12" s="24">
        <v>1</v>
      </c>
      <c r="G12" s="25">
        <v>0</v>
      </c>
      <c r="H12" s="25">
        <v>0</v>
      </c>
      <c r="I12" s="26">
        <f t="shared" si="0"/>
        <v>0</v>
      </c>
      <c r="J12" s="26">
        <f t="shared" si="1"/>
        <v>0</v>
      </c>
      <c r="K12" s="27">
        <f t="shared" si="2"/>
        <v>0</v>
      </c>
      <c r="L12">
        <v>168</v>
      </c>
    </row>
    <row r="13" spans="1:13" ht="20.399999999999999" customHeight="1" x14ac:dyDescent="0.3">
      <c r="A13" s="21" t="s">
        <v>25</v>
      </c>
      <c r="B13" s="22"/>
      <c r="C13" s="23"/>
      <c r="D13" s="23"/>
      <c r="E13" s="23"/>
      <c r="F13" s="24">
        <v>1</v>
      </c>
      <c r="G13" s="25">
        <v>0</v>
      </c>
      <c r="H13" s="25">
        <v>0</v>
      </c>
      <c r="I13" s="26">
        <f t="shared" si="0"/>
        <v>0</v>
      </c>
      <c r="J13" s="26">
        <f t="shared" si="1"/>
        <v>0</v>
      </c>
      <c r="K13" s="27">
        <f t="shared" si="2"/>
        <v>0</v>
      </c>
      <c r="L13">
        <v>168</v>
      </c>
    </row>
    <row r="14" spans="1:13" ht="20.399999999999999" customHeight="1" x14ac:dyDescent="0.3">
      <c r="A14" s="21" t="s">
        <v>26</v>
      </c>
      <c r="B14" s="22"/>
      <c r="C14" s="23"/>
      <c r="D14" s="23"/>
      <c r="E14" s="23"/>
      <c r="F14" s="24">
        <v>1</v>
      </c>
      <c r="G14" s="25">
        <v>0</v>
      </c>
      <c r="H14" s="25">
        <v>0</v>
      </c>
      <c r="I14" s="26">
        <f t="shared" si="0"/>
        <v>0</v>
      </c>
      <c r="J14" s="26">
        <f t="shared" si="1"/>
        <v>0</v>
      </c>
      <c r="K14" s="27">
        <f t="shared" si="2"/>
        <v>0</v>
      </c>
      <c r="L14">
        <v>168</v>
      </c>
    </row>
    <row r="15" spans="1:13" ht="20.399999999999999" customHeight="1" x14ac:dyDescent="0.3">
      <c r="A15" s="21" t="s">
        <v>27</v>
      </c>
      <c r="B15" s="22"/>
      <c r="C15" s="23"/>
      <c r="D15" s="23"/>
      <c r="E15" s="23"/>
      <c r="F15" s="24">
        <v>1</v>
      </c>
      <c r="G15" s="25">
        <v>0</v>
      </c>
      <c r="H15" s="25">
        <v>0</v>
      </c>
      <c r="I15" s="26">
        <f t="shared" si="0"/>
        <v>0</v>
      </c>
      <c r="J15" s="26">
        <f t="shared" si="1"/>
        <v>0</v>
      </c>
      <c r="K15" s="27">
        <f t="shared" si="2"/>
        <v>0</v>
      </c>
      <c r="L15">
        <v>168</v>
      </c>
    </row>
    <row r="16" spans="1:13" ht="20.399999999999999" customHeight="1" x14ac:dyDescent="0.3">
      <c r="A16" s="21" t="s">
        <v>28</v>
      </c>
      <c r="B16" s="22"/>
      <c r="C16" s="23"/>
      <c r="D16" s="23"/>
      <c r="E16" s="23"/>
      <c r="F16" s="24">
        <v>1</v>
      </c>
      <c r="G16" s="25">
        <v>0</v>
      </c>
      <c r="H16" s="25">
        <v>0</v>
      </c>
      <c r="I16" s="26">
        <f t="shared" si="0"/>
        <v>0</v>
      </c>
      <c r="J16" s="26">
        <f t="shared" si="1"/>
        <v>0</v>
      </c>
      <c r="K16" s="27">
        <f t="shared" si="2"/>
        <v>0</v>
      </c>
      <c r="L16">
        <v>168</v>
      </c>
    </row>
    <row r="17" spans="1:12" ht="20.399999999999999" customHeight="1" x14ac:dyDescent="0.3">
      <c r="A17" s="21" t="s">
        <v>29</v>
      </c>
      <c r="B17" s="22"/>
      <c r="C17" s="23"/>
      <c r="D17" s="23"/>
      <c r="E17" s="23"/>
      <c r="F17" s="24">
        <v>1</v>
      </c>
      <c r="G17" s="25">
        <v>0</v>
      </c>
      <c r="H17" s="25">
        <v>0</v>
      </c>
      <c r="I17" s="26">
        <f t="shared" si="0"/>
        <v>0</v>
      </c>
      <c r="J17" s="26">
        <f t="shared" si="1"/>
        <v>0</v>
      </c>
      <c r="K17" s="27">
        <f t="shared" si="2"/>
        <v>0</v>
      </c>
      <c r="L17">
        <v>168</v>
      </c>
    </row>
    <row r="18" spans="1:12" ht="20.399999999999999" customHeight="1" x14ac:dyDescent="0.3">
      <c r="A18" s="21" t="s">
        <v>30</v>
      </c>
      <c r="B18" s="22"/>
      <c r="C18" s="23"/>
      <c r="D18" s="23"/>
      <c r="E18" s="23"/>
      <c r="F18" s="24">
        <v>1</v>
      </c>
      <c r="G18" s="25">
        <v>0</v>
      </c>
      <c r="H18" s="25">
        <v>0</v>
      </c>
      <c r="I18" s="26">
        <f t="shared" si="0"/>
        <v>0</v>
      </c>
      <c r="J18" s="26">
        <f t="shared" si="1"/>
        <v>0</v>
      </c>
      <c r="K18" s="27">
        <f t="shared" si="2"/>
        <v>0</v>
      </c>
      <c r="L18">
        <v>168</v>
      </c>
    </row>
    <row r="19" spans="1:12" ht="20.399999999999999" customHeight="1" x14ac:dyDescent="0.3">
      <c r="A19" s="21" t="s">
        <v>31</v>
      </c>
      <c r="B19" s="22"/>
      <c r="C19" s="23"/>
      <c r="D19" s="23"/>
      <c r="E19" s="23"/>
      <c r="F19" s="24">
        <v>1</v>
      </c>
      <c r="G19" s="25">
        <v>0</v>
      </c>
      <c r="H19" s="25">
        <v>0</v>
      </c>
      <c r="I19" s="26">
        <f t="shared" si="0"/>
        <v>0</v>
      </c>
      <c r="J19" s="26">
        <f t="shared" si="1"/>
        <v>0</v>
      </c>
      <c r="K19" s="27">
        <f t="shared" si="2"/>
        <v>0</v>
      </c>
      <c r="L19">
        <v>168</v>
      </c>
    </row>
    <row r="20" spans="1:12" ht="20.399999999999999" customHeight="1" x14ac:dyDescent="0.3">
      <c r="A20" s="21" t="s">
        <v>32</v>
      </c>
      <c r="B20" s="22"/>
      <c r="C20" s="23"/>
      <c r="D20" s="23"/>
      <c r="E20" s="23"/>
      <c r="F20" s="24">
        <v>1</v>
      </c>
      <c r="G20" s="25">
        <v>0</v>
      </c>
      <c r="H20" s="25">
        <v>0</v>
      </c>
      <c r="I20" s="26">
        <f t="shared" si="0"/>
        <v>0</v>
      </c>
      <c r="J20" s="26">
        <f t="shared" si="1"/>
        <v>0</v>
      </c>
      <c r="K20" s="27">
        <f t="shared" si="2"/>
        <v>0</v>
      </c>
      <c r="L20">
        <v>168</v>
      </c>
    </row>
    <row r="21" spans="1:12" ht="20.399999999999999" customHeight="1" x14ac:dyDescent="0.3">
      <c r="A21" s="21" t="s">
        <v>33</v>
      </c>
      <c r="B21" s="22"/>
      <c r="C21" s="23"/>
      <c r="D21" s="23"/>
      <c r="E21" s="23"/>
      <c r="F21" s="24">
        <v>1</v>
      </c>
      <c r="G21" s="25">
        <v>0</v>
      </c>
      <c r="H21" s="25">
        <v>0</v>
      </c>
      <c r="I21" s="26">
        <f t="shared" si="0"/>
        <v>0</v>
      </c>
      <c r="J21" s="26">
        <f t="shared" si="1"/>
        <v>0</v>
      </c>
      <c r="K21" s="27">
        <f t="shared" si="2"/>
        <v>0</v>
      </c>
      <c r="L21">
        <v>168</v>
      </c>
    </row>
    <row r="22" spans="1:12" ht="20.399999999999999" customHeight="1" x14ac:dyDescent="0.3">
      <c r="A22" s="21" t="s">
        <v>34</v>
      </c>
      <c r="B22" s="22"/>
      <c r="C22" s="23"/>
      <c r="D22" s="23"/>
      <c r="E22" s="23"/>
      <c r="F22" s="24">
        <v>1</v>
      </c>
      <c r="G22" s="25">
        <v>0</v>
      </c>
      <c r="H22" s="25">
        <v>0</v>
      </c>
      <c r="I22" s="26">
        <f t="shared" si="0"/>
        <v>0</v>
      </c>
      <c r="J22" s="26">
        <f t="shared" si="1"/>
        <v>0</v>
      </c>
      <c r="K22" s="27">
        <f t="shared" si="2"/>
        <v>0</v>
      </c>
      <c r="L22">
        <v>168</v>
      </c>
    </row>
    <row r="23" spans="1:12" ht="20.399999999999999" customHeight="1" x14ac:dyDescent="0.3">
      <c r="A23" s="21" t="s">
        <v>35</v>
      </c>
      <c r="B23" s="22"/>
      <c r="C23" s="23"/>
      <c r="D23" s="23"/>
      <c r="E23" s="23"/>
      <c r="F23" s="24">
        <v>1</v>
      </c>
      <c r="G23" s="25">
        <v>0</v>
      </c>
      <c r="H23" s="25">
        <v>0</v>
      </c>
      <c r="I23" s="26">
        <f t="shared" si="0"/>
        <v>0</v>
      </c>
      <c r="J23" s="26">
        <f t="shared" si="1"/>
        <v>0</v>
      </c>
      <c r="K23" s="27">
        <f t="shared" si="2"/>
        <v>0</v>
      </c>
      <c r="L23">
        <v>168</v>
      </c>
    </row>
    <row r="24" spans="1:12" ht="20.399999999999999" customHeight="1" x14ac:dyDescent="0.3">
      <c r="A24" s="21" t="s">
        <v>36</v>
      </c>
      <c r="B24" s="22"/>
      <c r="C24" s="23"/>
      <c r="D24" s="23"/>
      <c r="E24" s="23"/>
      <c r="F24" s="24">
        <v>1</v>
      </c>
      <c r="G24" s="25">
        <v>0</v>
      </c>
      <c r="H24" s="25">
        <v>0</v>
      </c>
      <c r="I24" s="26">
        <f>G24-H24</f>
        <v>0</v>
      </c>
      <c r="J24" s="26">
        <f>I24/12/(L24*F24)</f>
        <v>0</v>
      </c>
      <c r="K24" s="27">
        <f t="shared" si="2"/>
        <v>0</v>
      </c>
      <c r="L24">
        <v>168</v>
      </c>
    </row>
  </sheetData>
  <sheetProtection algorithmName="SHA-512" hashValue="jyB44ime971ITl+d1QFOgGflUMRQiKEIzhEeRZiSmgv5sBxY4W1I4+MWz6Au4u3ZlKxjUNPVA2kRqbOhWVyE4A==" saltValue="8iu+ZvZTnGNb7hhOOn3gDQ==" spinCount="100000" sheet="1" objects="1" scenarios="1" selectLockedCells="1"/>
  <mergeCells count="5">
    <mergeCell ref="A1:E1"/>
    <mergeCell ref="F1:K1"/>
    <mergeCell ref="A2:G2"/>
    <mergeCell ref="J2:K2"/>
    <mergeCell ref="A3:F3"/>
  </mergeCells>
  <conditionalFormatting sqref="A5:K23">
    <cfRule type="expression" dxfId="3" priority="2">
      <formula>$J5&gt;300</formula>
    </cfRule>
  </conditionalFormatting>
  <conditionalFormatting sqref="A24:K24">
    <cfRule type="expression" dxfId="2" priority="1">
      <formula>$J24&gt;300</formula>
    </cfRule>
  </conditionalFormatting>
  <dataValidations count="1">
    <dataValidation type="list" allowBlank="1" showInputMessage="1" showErrorMessage="1" sqref="B5:B24" xr:uid="{69AA6FAD-B4EA-4F1D-9948-E45F23672D3F}">
      <formula1>$M$5:$M$7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5A83F-F656-45AA-8B47-57CF490EB7A5}">
  <dimension ref="A1:M24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7.44140625" customWidth="1"/>
    <col min="2" max="2" width="10.88671875" customWidth="1"/>
    <col min="3" max="3" width="28.33203125" customWidth="1"/>
    <col min="4" max="4" width="16.5546875" customWidth="1"/>
    <col min="5" max="5" width="27.33203125" customWidth="1"/>
    <col min="6" max="6" width="13.33203125" customWidth="1"/>
    <col min="7" max="8" width="15.109375" customWidth="1"/>
    <col min="9" max="9" width="14" customWidth="1"/>
    <col min="10" max="10" width="9.44140625" customWidth="1"/>
    <col min="11" max="11" width="14.5546875" customWidth="1"/>
    <col min="12" max="12" width="4.5546875" hidden="1" customWidth="1"/>
    <col min="13" max="13" width="10.5546875" hidden="1" customWidth="1"/>
  </cols>
  <sheetData>
    <row r="1" spans="1:13" s="1" customFormat="1" ht="37.200000000000003" customHeight="1" x14ac:dyDescent="0.3">
      <c r="A1" s="28" t="s">
        <v>38</v>
      </c>
      <c r="B1" s="29"/>
      <c r="C1" s="29"/>
      <c r="D1" s="29"/>
      <c r="E1" s="29"/>
      <c r="F1" s="30" t="s">
        <v>1</v>
      </c>
      <c r="G1" s="30"/>
      <c r="H1" s="30"/>
      <c r="I1" s="30"/>
      <c r="J1" s="30"/>
      <c r="K1" s="31"/>
    </row>
    <row r="2" spans="1:13" s="1" customFormat="1" ht="21.6" thickBot="1" x14ac:dyDescent="0.35">
      <c r="A2" s="32" t="s">
        <v>37</v>
      </c>
      <c r="B2" s="33"/>
      <c r="C2" s="33"/>
      <c r="D2" s="33"/>
      <c r="E2" s="33"/>
      <c r="F2" s="33"/>
      <c r="G2" s="33"/>
      <c r="H2" s="2"/>
      <c r="I2" s="3" t="s">
        <v>2</v>
      </c>
      <c r="J2" s="34">
        <f>SUM(K5:K24)</f>
        <v>0</v>
      </c>
      <c r="K2" s="35"/>
      <c r="M2" s="4">
        <f>J2</f>
        <v>0</v>
      </c>
    </row>
    <row r="3" spans="1:13" s="1" customFormat="1" ht="21" x14ac:dyDescent="0.3">
      <c r="A3" s="36"/>
      <c r="B3" s="37"/>
      <c r="C3" s="37"/>
      <c r="D3" s="37"/>
      <c r="E3" s="37"/>
      <c r="F3" s="37"/>
      <c r="G3" s="5"/>
      <c r="H3" s="5"/>
      <c r="I3" s="5"/>
      <c r="J3" s="5"/>
      <c r="K3" s="6"/>
    </row>
    <row r="4" spans="1:13" ht="43.8" thickBot="1" x14ac:dyDescent="0.35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</row>
    <row r="5" spans="1:13" ht="20.399999999999999" customHeight="1" thickTop="1" x14ac:dyDescent="0.3">
      <c r="A5" s="14" t="s">
        <v>14</v>
      </c>
      <c r="B5" s="15"/>
      <c r="C5" s="16"/>
      <c r="D5" s="16"/>
      <c r="E5" s="16"/>
      <c r="F5" s="17">
        <v>1</v>
      </c>
      <c r="G5" s="18">
        <v>0</v>
      </c>
      <c r="H5" s="18">
        <v>0</v>
      </c>
      <c r="I5" s="19">
        <f>G5-H5</f>
        <v>0</v>
      </c>
      <c r="J5" s="19">
        <f>I5/12/(L5*F5)</f>
        <v>0</v>
      </c>
      <c r="K5" s="20">
        <f>IF(G5&lt;((F5*L5)*300)*1.34*12,G5,((F5*L5)*300)*1.34*12)</f>
        <v>0</v>
      </c>
      <c r="L5">
        <v>168</v>
      </c>
      <c r="M5" t="s">
        <v>15</v>
      </c>
    </row>
    <row r="6" spans="1:13" ht="20.399999999999999" customHeight="1" x14ac:dyDescent="0.3">
      <c r="A6" s="21" t="s">
        <v>16</v>
      </c>
      <c r="B6" s="22"/>
      <c r="C6" s="23"/>
      <c r="D6" s="23"/>
      <c r="E6" s="23"/>
      <c r="F6" s="24">
        <v>1</v>
      </c>
      <c r="G6" s="25">
        <v>0</v>
      </c>
      <c r="H6" s="25">
        <v>0</v>
      </c>
      <c r="I6" s="26">
        <f>G6-H6</f>
        <v>0</v>
      </c>
      <c r="J6" s="26">
        <f>I6/12/(L6*F6)</f>
        <v>0</v>
      </c>
      <c r="K6" s="27">
        <f>IF(G6&lt;((F6*L6)*300)*1.34*12,G6,((F6*L6)*300)*1.34*12)</f>
        <v>0</v>
      </c>
      <c r="L6">
        <v>168</v>
      </c>
      <c r="M6" t="s">
        <v>17</v>
      </c>
    </row>
    <row r="7" spans="1:13" ht="20.399999999999999" customHeight="1" x14ac:dyDescent="0.3">
      <c r="A7" s="21" t="s">
        <v>18</v>
      </c>
      <c r="B7" s="22"/>
      <c r="C7" s="23"/>
      <c r="D7" s="23"/>
      <c r="E7" s="23"/>
      <c r="F7" s="24">
        <v>1</v>
      </c>
      <c r="G7" s="25">
        <v>0</v>
      </c>
      <c r="H7" s="25">
        <v>0</v>
      </c>
      <c r="I7" s="26">
        <f t="shared" ref="I7:I23" si="0">G7-H7</f>
        <v>0</v>
      </c>
      <c r="J7" s="26">
        <f t="shared" ref="J7:J23" si="1">I7/12/(L7*F7)</f>
        <v>0</v>
      </c>
      <c r="K7" s="27">
        <f t="shared" ref="K7:K24" si="2">IF(G7&lt;((F7*L7)*300)*1.34*12,G7,((F7*L7)*300)*1.34*12)</f>
        <v>0</v>
      </c>
      <c r="L7">
        <v>168</v>
      </c>
      <c r="M7" t="s">
        <v>19</v>
      </c>
    </row>
    <row r="8" spans="1:13" ht="20.399999999999999" customHeight="1" x14ac:dyDescent="0.3">
      <c r="A8" s="21" t="s">
        <v>20</v>
      </c>
      <c r="B8" s="22"/>
      <c r="C8" s="23"/>
      <c r="D8" s="23"/>
      <c r="E8" s="23"/>
      <c r="F8" s="24">
        <v>1</v>
      </c>
      <c r="G8" s="25">
        <v>0</v>
      </c>
      <c r="H8" s="25">
        <v>0</v>
      </c>
      <c r="I8" s="26">
        <f t="shared" si="0"/>
        <v>0</v>
      </c>
      <c r="J8" s="26">
        <f t="shared" si="1"/>
        <v>0</v>
      </c>
      <c r="K8" s="27">
        <f t="shared" si="2"/>
        <v>0</v>
      </c>
      <c r="L8">
        <v>168</v>
      </c>
    </row>
    <row r="9" spans="1:13" ht="20.399999999999999" customHeight="1" x14ac:dyDescent="0.3">
      <c r="A9" s="21" t="s">
        <v>21</v>
      </c>
      <c r="B9" s="22"/>
      <c r="C9" s="23"/>
      <c r="D9" s="23"/>
      <c r="E9" s="23"/>
      <c r="F9" s="24">
        <v>1</v>
      </c>
      <c r="G9" s="25">
        <v>0</v>
      </c>
      <c r="H9" s="25">
        <v>0</v>
      </c>
      <c r="I9" s="26">
        <f t="shared" si="0"/>
        <v>0</v>
      </c>
      <c r="J9" s="26">
        <f t="shared" si="1"/>
        <v>0</v>
      </c>
      <c r="K9" s="27">
        <f t="shared" si="2"/>
        <v>0</v>
      </c>
      <c r="L9">
        <v>168</v>
      </c>
    </row>
    <row r="10" spans="1:13" ht="20.399999999999999" customHeight="1" x14ac:dyDescent="0.3">
      <c r="A10" s="21" t="s">
        <v>22</v>
      </c>
      <c r="B10" s="22"/>
      <c r="C10" s="23"/>
      <c r="D10" s="23"/>
      <c r="E10" s="23"/>
      <c r="F10" s="24">
        <v>1</v>
      </c>
      <c r="G10" s="25">
        <v>0</v>
      </c>
      <c r="H10" s="25">
        <v>0</v>
      </c>
      <c r="I10" s="26">
        <f t="shared" si="0"/>
        <v>0</v>
      </c>
      <c r="J10" s="26">
        <f t="shared" si="1"/>
        <v>0</v>
      </c>
      <c r="K10" s="27">
        <f t="shared" si="2"/>
        <v>0</v>
      </c>
      <c r="L10">
        <v>168</v>
      </c>
    </row>
    <row r="11" spans="1:13" ht="20.399999999999999" customHeight="1" x14ac:dyDescent="0.3">
      <c r="A11" s="21" t="s">
        <v>23</v>
      </c>
      <c r="B11" s="22"/>
      <c r="C11" s="23"/>
      <c r="D11" s="23"/>
      <c r="E11" s="23"/>
      <c r="F11" s="24">
        <v>1</v>
      </c>
      <c r="G11" s="25">
        <v>0</v>
      </c>
      <c r="H11" s="25">
        <v>0</v>
      </c>
      <c r="I11" s="26">
        <f t="shared" si="0"/>
        <v>0</v>
      </c>
      <c r="J11" s="26">
        <f t="shared" si="1"/>
        <v>0</v>
      </c>
      <c r="K11" s="27">
        <f t="shared" si="2"/>
        <v>0</v>
      </c>
      <c r="L11">
        <v>168</v>
      </c>
    </row>
    <row r="12" spans="1:13" ht="20.399999999999999" customHeight="1" x14ac:dyDescent="0.3">
      <c r="A12" s="21" t="s">
        <v>24</v>
      </c>
      <c r="B12" s="22"/>
      <c r="C12" s="23"/>
      <c r="D12" s="23"/>
      <c r="E12" s="23"/>
      <c r="F12" s="24">
        <v>1</v>
      </c>
      <c r="G12" s="25">
        <v>0</v>
      </c>
      <c r="H12" s="25">
        <v>0</v>
      </c>
      <c r="I12" s="26">
        <f t="shared" si="0"/>
        <v>0</v>
      </c>
      <c r="J12" s="26">
        <f t="shared" si="1"/>
        <v>0</v>
      </c>
      <c r="K12" s="27">
        <f t="shared" si="2"/>
        <v>0</v>
      </c>
      <c r="L12">
        <v>168</v>
      </c>
    </row>
    <row r="13" spans="1:13" ht="20.399999999999999" customHeight="1" x14ac:dyDescent="0.3">
      <c r="A13" s="21" t="s">
        <v>25</v>
      </c>
      <c r="B13" s="22"/>
      <c r="C13" s="23"/>
      <c r="D13" s="23"/>
      <c r="E13" s="23"/>
      <c r="F13" s="24">
        <v>1</v>
      </c>
      <c r="G13" s="25">
        <v>0</v>
      </c>
      <c r="H13" s="25">
        <v>0</v>
      </c>
      <c r="I13" s="26">
        <f t="shared" si="0"/>
        <v>0</v>
      </c>
      <c r="J13" s="26">
        <f t="shared" si="1"/>
        <v>0</v>
      </c>
      <c r="K13" s="27">
        <f t="shared" si="2"/>
        <v>0</v>
      </c>
      <c r="L13">
        <v>168</v>
      </c>
    </row>
    <row r="14" spans="1:13" ht="20.399999999999999" customHeight="1" x14ac:dyDescent="0.3">
      <c r="A14" s="21" t="s">
        <v>26</v>
      </c>
      <c r="B14" s="22"/>
      <c r="C14" s="23"/>
      <c r="D14" s="23"/>
      <c r="E14" s="23"/>
      <c r="F14" s="24">
        <v>1</v>
      </c>
      <c r="G14" s="25">
        <v>0</v>
      </c>
      <c r="H14" s="25">
        <v>0</v>
      </c>
      <c r="I14" s="26">
        <f t="shared" si="0"/>
        <v>0</v>
      </c>
      <c r="J14" s="26">
        <f t="shared" si="1"/>
        <v>0</v>
      </c>
      <c r="K14" s="27">
        <f t="shared" si="2"/>
        <v>0</v>
      </c>
      <c r="L14">
        <v>168</v>
      </c>
    </row>
    <row r="15" spans="1:13" ht="20.399999999999999" customHeight="1" x14ac:dyDescent="0.3">
      <c r="A15" s="21" t="s">
        <v>27</v>
      </c>
      <c r="B15" s="22"/>
      <c r="C15" s="23"/>
      <c r="D15" s="23"/>
      <c r="E15" s="23"/>
      <c r="F15" s="24">
        <v>1</v>
      </c>
      <c r="G15" s="25">
        <v>0</v>
      </c>
      <c r="H15" s="25">
        <v>0</v>
      </c>
      <c r="I15" s="26">
        <f t="shared" si="0"/>
        <v>0</v>
      </c>
      <c r="J15" s="26">
        <f t="shared" si="1"/>
        <v>0</v>
      </c>
      <c r="K15" s="27">
        <f t="shared" si="2"/>
        <v>0</v>
      </c>
      <c r="L15">
        <v>168</v>
      </c>
    </row>
    <row r="16" spans="1:13" ht="20.399999999999999" customHeight="1" x14ac:dyDescent="0.3">
      <c r="A16" s="21" t="s">
        <v>28</v>
      </c>
      <c r="B16" s="22"/>
      <c r="C16" s="23"/>
      <c r="D16" s="23"/>
      <c r="E16" s="23"/>
      <c r="F16" s="24">
        <v>1</v>
      </c>
      <c r="G16" s="25">
        <v>0</v>
      </c>
      <c r="H16" s="25">
        <v>0</v>
      </c>
      <c r="I16" s="26">
        <f t="shared" si="0"/>
        <v>0</v>
      </c>
      <c r="J16" s="26">
        <f t="shared" si="1"/>
        <v>0</v>
      </c>
      <c r="K16" s="27">
        <f t="shared" si="2"/>
        <v>0</v>
      </c>
      <c r="L16">
        <v>168</v>
      </c>
    </row>
    <row r="17" spans="1:12" ht="20.399999999999999" customHeight="1" x14ac:dyDescent="0.3">
      <c r="A17" s="21" t="s">
        <v>29</v>
      </c>
      <c r="B17" s="22"/>
      <c r="C17" s="23"/>
      <c r="D17" s="23"/>
      <c r="E17" s="23"/>
      <c r="F17" s="24">
        <v>1</v>
      </c>
      <c r="G17" s="25">
        <v>0</v>
      </c>
      <c r="H17" s="25">
        <v>0</v>
      </c>
      <c r="I17" s="26">
        <f t="shared" si="0"/>
        <v>0</v>
      </c>
      <c r="J17" s="26">
        <f t="shared" si="1"/>
        <v>0</v>
      </c>
      <c r="K17" s="27">
        <f t="shared" si="2"/>
        <v>0</v>
      </c>
      <c r="L17">
        <v>168</v>
      </c>
    </row>
    <row r="18" spans="1:12" ht="20.399999999999999" customHeight="1" x14ac:dyDescent="0.3">
      <c r="A18" s="21" t="s">
        <v>30</v>
      </c>
      <c r="B18" s="22"/>
      <c r="C18" s="23"/>
      <c r="D18" s="23"/>
      <c r="E18" s="23"/>
      <c r="F18" s="24">
        <v>1</v>
      </c>
      <c r="G18" s="25">
        <v>0</v>
      </c>
      <c r="H18" s="25">
        <v>0</v>
      </c>
      <c r="I18" s="26">
        <f t="shared" si="0"/>
        <v>0</v>
      </c>
      <c r="J18" s="26">
        <f t="shared" si="1"/>
        <v>0</v>
      </c>
      <c r="K18" s="27">
        <f t="shared" si="2"/>
        <v>0</v>
      </c>
      <c r="L18">
        <v>168</v>
      </c>
    </row>
    <row r="19" spans="1:12" ht="20.399999999999999" customHeight="1" x14ac:dyDescent="0.3">
      <c r="A19" s="21" t="s">
        <v>31</v>
      </c>
      <c r="B19" s="22"/>
      <c r="C19" s="23"/>
      <c r="D19" s="23"/>
      <c r="E19" s="23"/>
      <c r="F19" s="24">
        <v>1</v>
      </c>
      <c r="G19" s="25">
        <v>0</v>
      </c>
      <c r="H19" s="25">
        <v>0</v>
      </c>
      <c r="I19" s="26">
        <f t="shared" si="0"/>
        <v>0</v>
      </c>
      <c r="J19" s="26">
        <f t="shared" si="1"/>
        <v>0</v>
      </c>
      <c r="K19" s="27">
        <f t="shared" si="2"/>
        <v>0</v>
      </c>
      <c r="L19">
        <v>168</v>
      </c>
    </row>
    <row r="20" spans="1:12" ht="20.399999999999999" customHeight="1" x14ac:dyDescent="0.3">
      <c r="A20" s="21" t="s">
        <v>32</v>
      </c>
      <c r="B20" s="22"/>
      <c r="C20" s="23"/>
      <c r="D20" s="23"/>
      <c r="E20" s="23"/>
      <c r="F20" s="24">
        <v>1</v>
      </c>
      <c r="G20" s="25">
        <v>0</v>
      </c>
      <c r="H20" s="25">
        <v>0</v>
      </c>
      <c r="I20" s="26">
        <f t="shared" si="0"/>
        <v>0</v>
      </c>
      <c r="J20" s="26">
        <f t="shared" si="1"/>
        <v>0</v>
      </c>
      <c r="K20" s="27">
        <f t="shared" si="2"/>
        <v>0</v>
      </c>
      <c r="L20">
        <v>168</v>
      </c>
    </row>
    <row r="21" spans="1:12" ht="20.399999999999999" customHeight="1" x14ac:dyDescent="0.3">
      <c r="A21" s="21" t="s">
        <v>33</v>
      </c>
      <c r="B21" s="22"/>
      <c r="C21" s="23"/>
      <c r="D21" s="23"/>
      <c r="E21" s="23"/>
      <c r="F21" s="24">
        <v>1</v>
      </c>
      <c r="G21" s="25">
        <v>0</v>
      </c>
      <c r="H21" s="25">
        <v>0</v>
      </c>
      <c r="I21" s="26">
        <f t="shared" si="0"/>
        <v>0</v>
      </c>
      <c r="J21" s="26">
        <f t="shared" si="1"/>
        <v>0</v>
      </c>
      <c r="K21" s="27">
        <f t="shared" si="2"/>
        <v>0</v>
      </c>
      <c r="L21">
        <v>168</v>
      </c>
    </row>
    <row r="22" spans="1:12" ht="20.399999999999999" customHeight="1" x14ac:dyDescent="0.3">
      <c r="A22" s="21" t="s">
        <v>34</v>
      </c>
      <c r="B22" s="22"/>
      <c r="C22" s="23"/>
      <c r="D22" s="23"/>
      <c r="E22" s="23"/>
      <c r="F22" s="24">
        <v>1</v>
      </c>
      <c r="G22" s="25">
        <v>0</v>
      </c>
      <c r="H22" s="25">
        <v>0</v>
      </c>
      <c r="I22" s="26">
        <f t="shared" si="0"/>
        <v>0</v>
      </c>
      <c r="J22" s="26">
        <f t="shared" si="1"/>
        <v>0</v>
      </c>
      <c r="K22" s="27">
        <f t="shared" si="2"/>
        <v>0</v>
      </c>
      <c r="L22">
        <v>168</v>
      </c>
    </row>
    <row r="23" spans="1:12" ht="20.399999999999999" customHeight="1" x14ac:dyDescent="0.3">
      <c r="A23" s="21" t="s">
        <v>35</v>
      </c>
      <c r="B23" s="22"/>
      <c r="C23" s="23"/>
      <c r="D23" s="23"/>
      <c r="E23" s="23"/>
      <c r="F23" s="24">
        <v>1</v>
      </c>
      <c r="G23" s="25">
        <v>0</v>
      </c>
      <c r="H23" s="25">
        <v>0</v>
      </c>
      <c r="I23" s="26">
        <f t="shared" si="0"/>
        <v>0</v>
      </c>
      <c r="J23" s="26">
        <f t="shared" si="1"/>
        <v>0</v>
      </c>
      <c r="K23" s="27">
        <f t="shared" si="2"/>
        <v>0</v>
      </c>
      <c r="L23">
        <v>168</v>
      </c>
    </row>
    <row r="24" spans="1:12" ht="20.399999999999999" customHeight="1" x14ac:dyDescent="0.3">
      <c r="A24" s="21" t="s">
        <v>36</v>
      </c>
      <c r="B24" s="22"/>
      <c r="C24" s="23"/>
      <c r="D24" s="23"/>
      <c r="E24" s="23"/>
      <c r="F24" s="24">
        <v>1</v>
      </c>
      <c r="G24" s="25">
        <v>0</v>
      </c>
      <c r="H24" s="25">
        <v>0</v>
      </c>
      <c r="I24" s="26">
        <f>G24-H24</f>
        <v>0</v>
      </c>
      <c r="J24" s="26">
        <f>I24/12/(L24*F24)</f>
        <v>0</v>
      </c>
      <c r="K24" s="27">
        <f t="shared" si="2"/>
        <v>0</v>
      </c>
      <c r="L24">
        <v>168</v>
      </c>
    </row>
  </sheetData>
  <sheetProtection algorithmName="SHA-512" hashValue="IiQqdq9LMGARuqw/TpXnoUSfJ1cUJtzuJJQvmVvFXnBqLp8VKt/7REC//i2SNxsf0itP/B+nIxQuNm5Ab39CXA==" saltValue="MYeOhmvmV0S2hM4hoztlxg==" spinCount="100000" sheet="1" objects="1" scenarios="1" selectLockedCells="1"/>
  <mergeCells count="5">
    <mergeCell ref="A1:E1"/>
    <mergeCell ref="F1:K1"/>
    <mergeCell ref="A2:G2"/>
    <mergeCell ref="J2:K2"/>
    <mergeCell ref="A3:F3"/>
  </mergeCells>
  <conditionalFormatting sqref="A5:K23">
    <cfRule type="expression" dxfId="37" priority="2">
      <formula>$J5&gt;300</formula>
    </cfRule>
  </conditionalFormatting>
  <conditionalFormatting sqref="A24:K24">
    <cfRule type="expression" dxfId="36" priority="1">
      <formula>$J24&gt;300</formula>
    </cfRule>
  </conditionalFormatting>
  <dataValidations count="1">
    <dataValidation type="list" allowBlank="1" showInputMessage="1" showErrorMessage="1" sqref="B5:B24" xr:uid="{5C1AAC70-004D-4125-9227-4A6F00AB3159}">
      <formula1>$M$5:$M$7</formula1>
    </dataValidation>
  </dataValidation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6788-C8CF-4F13-B7A5-E0D4964AE1FA}">
  <dimension ref="A1:M24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7.44140625" customWidth="1"/>
    <col min="2" max="2" width="10.88671875" customWidth="1"/>
    <col min="3" max="3" width="28.33203125" customWidth="1"/>
    <col min="4" max="4" width="16.5546875" customWidth="1"/>
    <col min="5" max="5" width="27.33203125" customWidth="1"/>
    <col min="6" max="6" width="13.33203125" customWidth="1"/>
    <col min="7" max="8" width="15.109375" customWidth="1"/>
    <col min="9" max="9" width="14" customWidth="1"/>
    <col min="10" max="10" width="9.44140625" customWidth="1"/>
    <col min="11" max="11" width="14.5546875" customWidth="1"/>
    <col min="12" max="12" width="4.5546875" hidden="1" customWidth="1"/>
    <col min="13" max="13" width="10.5546875" hidden="1" customWidth="1"/>
  </cols>
  <sheetData>
    <row r="1" spans="1:13" s="1" customFormat="1" ht="37.200000000000003" customHeight="1" x14ac:dyDescent="0.3">
      <c r="A1" s="28" t="s">
        <v>56</v>
      </c>
      <c r="B1" s="29"/>
      <c r="C1" s="29"/>
      <c r="D1" s="29"/>
      <c r="E1" s="29"/>
      <c r="F1" s="30" t="s">
        <v>1</v>
      </c>
      <c r="G1" s="30"/>
      <c r="H1" s="30"/>
      <c r="I1" s="30"/>
      <c r="J1" s="30"/>
      <c r="K1" s="31"/>
    </row>
    <row r="2" spans="1:13" s="1" customFormat="1" ht="21.6" thickBot="1" x14ac:dyDescent="0.35">
      <c r="A2" s="32" t="s">
        <v>37</v>
      </c>
      <c r="B2" s="33"/>
      <c r="C2" s="33"/>
      <c r="D2" s="33"/>
      <c r="E2" s="33"/>
      <c r="F2" s="33"/>
      <c r="G2" s="33"/>
      <c r="H2" s="2"/>
      <c r="I2" s="3" t="s">
        <v>2</v>
      </c>
      <c r="J2" s="34">
        <f>SUM(K5:K24)</f>
        <v>0</v>
      </c>
      <c r="K2" s="35"/>
      <c r="M2" s="4">
        <f>J2</f>
        <v>0</v>
      </c>
    </row>
    <row r="3" spans="1:13" s="1" customFormat="1" ht="21" x14ac:dyDescent="0.3">
      <c r="A3" s="36"/>
      <c r="B3" s="37"/>
      <c r="C3" s="37"/>
      <c r="D3" s="37"/>
      <c r="E3" s="37"/>
      <c r="F3" s="37"/>
      <c r="G3" s="5"/>
      <c r="H3" s="5"/>
      <c r="I3" s="5"/>
      <c r="J3" s="5"/>
      <c r="K3" s="6"/>
    </row>
    <row r="4" spans="1:13" ht="43.8" thickBot="1" x14ac:dyDescent="0.35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</row>
    <row r="5" spans="1:13" ht="20.399999999999999" customHeight="1" thickTop="1" x14ac:dyDescent="0.3">
      <c r="A5" s="14" t="s">
        <v>14</v>
      </c>
      <c r="B5" s="15"/>
      <c r="C5" s="16"/>
      <c r="D5" s="16"/>
      <c r="E5" s="16"/>
      <c r="F5" s="17">
        <v>1</v>
      </c>
      <c r="G5" s="18">
        <v>0</v>
      </c>
      <c r="H5" s="18">
        <v>0</v>
      </c>
      <c r="I5" s="19">
        <f>G5-H5</f>
        <v>0</v>
      </c>
      <c r="J5" s="19">
        <f>I5/12/(L5*F5)</f>
        <v>0</v>
      </c>
      <c r="K5" s="20">
        <f>IF(G5&lt;((F5*L5)*300)*1.34*12,G5,((F5*L5)*300)*1.34*12)</f>
        <v>0</v>
      </c>
      <c r="L5">
        <v>168</v>
      </c>
      <c r="M5" t="s">
        <v>15</v>
      </c>
    </row>
    <row r="6" spans="1:13" ht="20.399999999999999" customHeight="1" x14ac:dyDescent="0.3">
      <c r="A6" s="21" t="s">
        <v>16</v>
      </c>
      <c r="B6" s="22"/>
      <c r="C6" s="23"/>
      <c r="D6" s="23"/>
      <c r="E6" s="23"/>
      <c r="F6" s="24">
        <v>1</v>
      </c>
      <c r="G6" s="25">
        <v>0</v>
      </c>
      <c r="H6" s="25">
        <v>0</v>
      </c>
      <c r="I6" s="26">
        <f>G6-H6</f>
        <v>0</v>
      </c>
      <c r="J6" s="26">
        <f>I6/12/(L6*F6)</f>
        <v>0</v>
      </c>
      <c r="K6" s="27">
        <f>IF(G6&lt;((F6*L6)*300)*1.34*12,G6,((F6*L6)*300)*1.34*12)</f>
        <v>0</v>
      </c>
      <c r="L6">
        <v>168</v>
      </c>
      <c r="M6" t="s">
        <v>17</v>
      </c>
    </row>
    <row r="7" spans="1:13" ht="20.399999999999999" customHeight="1" x14ac:dyDescent="0.3">
      <c r="A7" s="21" t="s">
        <v>18</v>
      </c>
      <c r="B7" s="22"/>
      <c r="C7" s="23"/>
      <c r="D7" s="23"/>
      <c r="E7" s="23"/>
      <c r="F7" s="24">
        <v>1</v>
      </c>
      <c r="G7" s="25">
        <v>0</v>
      </c>
      <c r="H7" s="25">
        <v>0</v>
      </c>
      <c r="I7" s="26">
        <f t="shared" ref="I7:I23" si="0">G7-H7</f>
        <v>0</v>
      </c>
      <c r="J7" s="26">
        <f t="shared" ref="J7:J23" si="1">I7/12/(L7*F7)</f>
        <v>0</v>
      </c>
      <c r="K7" s="27">
        <f t="shared" ref="K7:K24" si="2">IF(G7&lt;((F7*L7)*300)*1.34*12,G7,((F7*L7)*300)*1.34*12)</f>
        <v>0</v>
      </c>
      <c r="L7">
        <v>168</v>
      </c>
      <c r="M7" t="s">
        <v>19</v>
      </c>
    </row>
    <row r="8" spans="1:13" ht="20.399999999999999" customHeight="1" x14ac:dyDescent="0.3">
      <c r="A8" s="21" t="s">
        <v>20</v>
      </c>
      <c r="B8" s="22"/>
      <c r="C8" s="23"/>
      <c r="D8" s="23"/>
      <c r="E8" s="23"/>
      <c r="F8" s="24">
        <v>1</v>
      </c>
      <c r="G8" s="25">
        <v>0</v>
      </c>
      <c r="H8" s="25">
        <v>0</v>
      </c>
      <c r="I8" s="26">
        <f t="shared" si="0"/>
        <v>0</v>
      </c>
      <c r="J8" s="26">
        <f t="shared" si="1"/>
        <v>0</v>
      </c>
      <c r="K8" s="27">
        <f t="shared" si="2"/>
        <v>0</v>
      </c>
      <c r="L8">
        <v>168</v>
      </c>
    </row>
    <row r="9" spans="1:13" ht="20.399999999999999" customHeight="1" x14ac:dyDescent="0.3">
      <c r="A9" s="21" t="s">
        <v>21</v>
      </c>
      <c r="B9" s="22"/>
      <c r="C9" s="23"/>
      <c r="D9" s="23"/>
      <c r="E9" s="23"/>
      <c r="F9" s="24">
        <v>1</v>
      </c>
      <c r="G9" s="25">
        <v>0</v>
      </c>
      <c r="H9" s="25">
        <v>0</v>
      </c>
      <c r="I9" s="26">
        <f t="shared" si="0"/>
        <v>0</v>
      </c>
      <c r="J9" s="26">
        <f t="shared" si="1"/>
        <v>0</v>
      </c>
      <c r="K9" s="27">
        <f t="shared" si="2"/>
        <v>0</v>
      </c>
      <c r="L9">
        <v>168</v>
      </c>
    </row>
    <row r="10" spans="1:13" ht="20.399999999999999" customHeight="1" x14ac:dyDescent="0.3">
      <c r="A10" s="21" t="s">
        <v>22</v>
      </c>
      <c r="B10" s="22"/>
      <c r="C10" s="23"/>
      <c r="D10" s="23"/>
      <c r="E10" s="23"/>
      <c r="F10" s="24">
        <v>1</v>
      </c>
      <c r="G10" s="25">
        <v>0</v>
      </c>
      <c r="H10" s="25">
        <v>0</v>
      </c>
      <c r="I10" s="26">
        <f t="shared" si="0"/>
        <v>0</v>
      </c>
      <c r="J10" s="26">
        <f t="shared" si="1"/>
        <v>0</v>
      </c>
      <c r="K10" s="27">
        <f t="shared" si="2"/>
        <v>0</v>
      </c>
      <c r="L10">
        <v>168</v>
      </c>
    </row>
    <row r="11" spans="1:13" ht="20.399999999999999" customHeight="1" x14ac:dyDescent="0.3">
      <c r="A11" s="21" t="s">
        <v>23</v>
      </c>
      <c r="B11" s="22"/>
      <c r="C11" s="23"/>
      <c r="D11" s="23"/>
      <c r="E11" s="23"/>
      <c r="F11" s="24">
        <v>1</v>
      </c>
      <c r="G11" s="25">
        <v>0</v>
      </c>
      <c r="H11" s="25">
        <v>0</v>
      </c>
      <c r="I11" s="26">
        <f t="shared" si="0"/>
        <v>0</v>
      </c>
      <c r="J11" s="26">
        <f t="shared" si="1"/>
        <v>0</v>
      </c>
      <c r="K11" s="27">
        <f t="shared" si="2"/>
        <v>0</v>
      </c>
      <c r="L11">
        <v>168</v>
      </c>
    </row>
    <row r="12" spans="1:13" ht="20.399999999999999" customHeight="1" x14ac:dyDescent="0.3">
      <c r="A12" s="21" t="s">
        <v>24</v>
      </c>
      <c r="B12" s="22"/>
      <c r="C12" s="23"/>
      <c r="D12" s="23"/>
      <c r="E12" s="23"/>
      <c r="F12" s="24">
        <v>1</v>
      </c>
      <c r="G12" s="25">
        <v>0</v>
      </c>
      <c r="H12" s="25">
        <v>0</v>
      </c>
      <c r="I12" s="26">
        <f t="shared" si="0"/>
        <v>0</v>
      </c>
      <c r="J12" s="26">
        <f t="shared" si="1"/>
        <v>0</v>
      </c>
      <c r="K12" s="27">
        <f t="shared" si="2"/>
        <v>0</v>
      </c>
      <c r="L12">
        <v>168</v>
      </c>
    </row>
    <row r="13" spans="1:13" ht="20.399999999999999" customHeight="1" x14ac:dyDescent="0.3">
      <c r="A13" s="21" t="s">
        <v>25</v>
      </c>
      <c r="B13" s="22"/>
      <c r="C13" s="23"/>
      <c r="D13" s="23"/>
      <c r="E13" s="23"/>
      <c r="F13" s="24">
        <v>1</v>
      </c>
      <c r="G13" s="25">
        <v>0</v>
      </c>
      <c r="H13" s="25">
        <v>0</v>
      </c>
      <c r="I13" s="26">
        <f t="shared" si="0"/>
        <v>0</v>
      </c>
      <c r="J13" s="26">
        <f t="shared" si="1"/>
        <v>0</v>
      </c>
      <c r="K13" s="27">
        <f t="shared" si="2"/>
        <v>0</v>
      </c>
      <c r="L13">
        <v>168</v>
      </c>
    </row>
    <row r="14" spans="1:13" ht="20.399999999999999" customHeight="1" x14ac:dyDescent="0.3">
      <c r="A14" s="21" t="s">
        <v>26</v>
      </c>
      <c r="B14" s="22"/>
      <c r="C14" s="23"/>
      <c r="D14" s="23"/>
      <c r="E14" s="23"/>
      <c r="F14" s="24">
        <v>1</v>
      </c>
      <c r="G14" s="25">
        <v>0</v>
      </c>
      <c r="H14" s="25">
        <v>0</v>
      </c>
      <c r="I14" s="26">
        <f t="shared" si="0"/>
        <v>0</v>
      </c>
      <c r="J14" s="26">
        <f t="shared" si="1"/>
        <v>0</v>
      </c>
      <c r="K14" s="27">
        <f t="shared" si="2"/>
        <v>0</v>
      </c>
      <c r="L14">
        <v>168</v>
      </c>
    </row>
    <row r="15" spans="1:13" ht="20.399999999999999" customHeight="1" x14ac:dyDescent="0.3">
      <c r="A15" s="21" t="s">
        <v>27</v>
      </c>
      <c r="B15" s="22"/>
      <c r="C15" s="23"/>
      <c r="D15" s="23"/>
      <c r="E15" s="23"/>
      <c r="F15" s="24">
        <v>1</v>
      </c>
      <c r="G15" s="25">
        <v>0</v>
      </c>
      <c r="H15" s="25">
        <v>0</v>
      </c>
      <c r="I15" s="26">
        <f t="shared" si="0"/>
        <v>0</v>
      </c>
      <c r="J15" s="26">
        <f t="shared" si="1"/>
        <v>0</v>
      </c>
      <c r="K15" s="27">
        <f t="shared" si="2"/>
        <v>0</v>
      </c>
      <c r="L15">
        <v>168</v>
      </c>
    </row>
    <row r="16" spans="1:13" ht="20.399999999999999" customHeight="1" x14ac:dyDescent="0.3">
      <c r="A16" s="21" t="s">
        <v>28</v>
      </c>
      <c r="B16" s="22"/>
      <c r="C16" s="23"/>
      <c r="D16" s="23"/>
      <c r="E16" s="23"/>
      <c r="F16" s="24">
        <v>1</v>
      </c>
      <c r="G16" s="25">
        <v>0</v>
      </c>
      <c r="H16" s="25">
        <v>0</v>
      </c>
      <c r="I16" s="26">
        <f t="shared" si="0"/>
        <v>0</v>
      </c>
      <c r="J16" s="26">
        <f t="shared" si="1"/>
        <v>0</v>
      </c>
      <c r="K16" s="27">
        <f t="shared" si="2"/>
        <v>0</v>
      </c>
      <c r="L16">
        <v>168</v>
      </c>
    </row>
    <row r="17" spans="1:12" ht="20.399999999999999" customHeight="1" x14ac:dyDescent="0.3">
      <c r="A17" s="21" t="s">
        <v>29</v>
      </c>
      <c r="B17" s="22"/>
      <c r="C17" s="23"/>
      <c r="D17" s="23"/>
      <c r="E17" s="23"/>
      <c r="F17" s="24">
        <v>1</v>
      </c>
      <c r="G17" s="25">
        <v>0</v>
      </c>
      <c r="H17" s="25">
        <v>0</v>
      </c>
      <c r="I17" s="26">
        <f t="shared" si="0"/>
        <v>0</v>
      </c>
      <c r="J17" s="26">
        <f t="shared" si="1"/>
        <v>0</v>
      </c>
      <c r="K17" s="27">
        <f t="shared" si="2"/>
        <v>0</v>
      </c>
      <c r="L17">
        <v>168</v>
      </c>
    </row>
    <row r="18" spans="1:12" ht="20.399999999999999" customHeight="1" x14ac:dyDescent="0.3">
      <c r="A18" s="21" t="s">
        <v>30</v>
      </c>
      <c r="B18" s="22"/>
      <c r="C18" s="23"/>
      <c r="D18" s="23"/>
      <c r="E18" s="23"/>
      <c r="F18" s="24">
        <v>1</v>
      </c>
      <c r="G18" s="25">
        <v>0</v>
      </c>
      <c r="H18" s="25">
        <v>0</v>
      </c>
      <c r="I18" s="26">
        <f t="shared" si="0"/>
        <v>0</v>
      </c>
      <c r="J18" s="26">
        <f t="shared" si="1"/>
        <v>0</v>
      </c>
      <c r="K18" s="27">
        <f t="shared" si="2"/>
        <v>0</v>
      </c>
      <c r="L18">
        <v>168</v>
      </c>
    </row>
    <row r="19" spans="1:12" ht="20.399999999999999" customHeight="1" x14ac:dyDescent="0.3">
      <c r="A19" s="21" t="s">
        <v>31</v>
      </c>
      <c r="B19" s="22"/>
      <c r="C19" s="23"/>
      <c r="D19" s="23"/>
      <c r="E19" s="23"/>
      <c r="F19" s="24">
        <v>1</v>
      </c>
      <c r="G19" s="25">
        <v>0</v>
      </c>
      <c r="H19" s="25">
        <v>0</v>
      </c>
      <c r="I19" s="26">
        <f t="shared" si="0"/>
        <v>0</v>
      </c>
      <c r="J19" s="26">
        <f t="shared" si="1"/>
        <v>0</v>
      </c>
      <c r="K19" s="27">
        <f t="shared" si="2"/>
        <v>0</v>
      </c>
      <c r="L19">
        <v>168</v>
      </c>
    </row>
    <row r="20" spans="1:12" ht="20.399999999999999" customHeight="1" x14ac:dyDescent="0.3">
      <c r="A20" s="21" t="s">
        <v>32</v>
      </c>
      <c r="B20" s="22"/>
      <c r="C20" s="23"/>
      <c r="D20" s="23"/>
      <c r="E20" s="23"/>
      <c r="F20" s="24">
        <v>1</v>
      </c>
      <c r="G20" s="25">
        <v>0</v>
      </c>
      <c r="H20" s="25">
        <v>0</v>
      </c>
      <c r="I20" s="26">
        <f t="shared" si="0"/>
        <v>0</v>
      </c>
      <c r="J20" s="26">
        <f t="shared" si="1"/>
        <v>0</v>
      </c>
      <c r="K20" s="27">
        <f t="shared" si="2"/>
        <v>0</v>
      </c>
      <c r="L20">
        <v>168</v>
      </c>
    </row>
    <row r="21" spans="1:12" ht="20.399999999999999" customHeight="1" x14ac:dyDescent="0.3">
      <c r="A21" s="21" t="s">
        <v>33</v>
      </c>
      <c r="B21" s="22"/>
      <c r="C21" s="23"/>
      <c r="D21" s="23"/>
      <c r="E21" s="23"/>
      <c r="F21" s="24">
        <v>1</v>
      </c>
      <c r="G21" s="25">
        <v>0</v>
      </c>
      <c r="H21" s="25">
        <v>0</v>
      </c>
      <c r="I21" s="26">
        <f t="shared" si="0"/>
        <v>0</v>
      </c>
      <c r="J21" s="26">
        <f t="shared" si="1"/>
        <v>0</v>
      </c>
      <c r="K21" s="27">
        <f t="shared" si="2"/>
        <v>0</v>
      </c>
      <c r="L21">
        <v>168</v>
      </c>
    </row>
    <row r="22" spans="1:12" ht="20.399999999999999" customHeight="1" x14ac:dyDescent="0.3">
      <c r="A22" s="21" t="s">
        <v>34</v>
      </c>
      <c r="B22" s="22"/>
      <c r="C22" s="23"/>
      <c r="D22" s="23"/>
      <c r="E22" s="23"/>
      <c r="F22" s="24">
        <v>1</v>
      </c>
      <c r="G22" s="25">
        <v>0</v>
      </c>
      <c r="H22" s="25">
        <v>0</v>
      </c>
      <c r="I22" s="26">
        <f t="shared" si="0"/>
        <v>0</v>
      </c>
      <c r="J22" s="26">
        <f t="shared" si="1"/>
        <v>0</v>
      </c>
      <c r="K22" s="27">
        <f t="shared" si="2"/>
        <v>0</v>
      </c>
      <c r="L22">
        <v>168</v>
      </c>
    </row>
    <row r="23" spans="1:12" ht="20.399999999999999" customHeight="1" x14ac:dyDescent="0.3">
      <c r="A23" s="21" t="s">
        <v>35</v>
      </c>
      <c r="B23" s="22"/>
      <c r="C23" s="23"/>
      <c r="D23" s="23"/>
      <c r="E23" s="23"/>
      <c r="F23" s="24">
        <v>1</v>
      </c>
      <c r="G23" s="25">
        <v>0</v>
      </c>
      <c r="H23" s="25">
        <v>0</v>
      </c>
      <c r="I23" s="26">
        <f t="shared" si="0"/>
        <v>0</v>
      </c>
      <c r="J23" s="26">
        <f t="shared" si="1"/>
        <v>0</v>
      </c>
      <c r="K23" s="27">
        <f t="shared" si="2"/>
        <v>0</v>
      </c>
      <c r="L23">
        <v>168</v>
      </c>
    </row>
    <row r="24" spans="1:12" ht="20.399999999999999" customHeight="1" x14ac:dyDescent="0.3">
      <c r="A24" s="21" t="s">
        <v>36</v>
      </c>
      <c r="B24" s="22"/>
      <c r="C24" s="23"/>
      <c r="D24" s="23"/>
      <c r="E24" s="23"/>
      <c r="F24" s="24">
        <v>1</v>
      </c>
      <c r="G24" s="25">
        <v>0</v>
      </c>
      <c r="H24" s="25">
        <v>0</v>
      </c>
      <c r="I24" s="26">
        <f>G24-H24</f>
        <v>0</v>
      </c>
      <c r="J24" s="26">
        <f>I24/12/(L24*F24)</f>
        <v>0</v>
      </c>
      <c r="K24" s="27">
        <f t="shared" si="2"/>
        <v>0</v>
      </c>
      <c r="L24">
        <v>168</v>
      </c>
    </row>
  </sheetData>
  <sheetProtection algorithmName="SHA-512" hashValue="yRO2ark+DNCGxIqLpsSzEDScYucWGY5kBxF40un0Z2lB4e/Qzko9nu09Cu2mMGj+ELxft/TCdXnI373IeB/wWQ==" saltValue="G+MWpLVsjr/MxbIFRqg6hQ==" spinCount="100000" sheet="1" objects="1" scenarios="1" selectLockedCells="1"/>
  <mergeCells count="5">
    <mergeCell ref="A1:E1"/>
    <mergeCell ref="F1:K1"/>
    <mergeCell ref="A2:G2"/>
    <mergeCell ref="J2:K2"/>
    <mergeCell ref="A3:F3"/>
  </mergeCells>
  <conditionalFormatting sqref="A5:K23">
    <cfRule type="expression" dxfId="1" priority="2">
      <formula>$J5&gt;300</formula>
    </cfRule>
  </conditionalFormatting>
  <conditionalFormatting sqref="A24:K24">
    <cfRule type="expression" dxfId="0" priority="1">
      <formula>$J24&gt;300</formula>
    </cfRule>
  </conditionalFormatting>
  <dataValidations count="1">
    <dataValidation type="list" allowBlank="1" showInputMessage="1" showErrorMessage="1" sqref="B5:B24" xr:uid="{8B5E52F3-BF70-4CFD-8798-896D9E2E70E8}">
      <formula1>$M$5:$M$7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31A26-75D3-4F8C-9C5A-A73462819ED2}">
  <dimension ref="A1:M24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7.44140625" customWidth="1"/>
    <col min="2" max="2" width="10.88671875" customWidth="1"/>
    <col min="3" max="3" width="28.33203125" customWidth="1"/>
    <col min="4" max="4" width="16.5546875" customWidth="1"/>
    <col min="5" max="5" width="27.33203125" customWidth="1"/>
    <col min="6" max="6" width="13.33203125" customWidth="1"/>
    <col min="7" max="8" width="15.109375" customWidth="1"/>
    <col min="9" max="9" width="14" customWidth="1"/>
    <col min="10" max="10" width="9.44140625" customWidth="1"/>
    <col min="11" max="11" width="14.5546875" customWidth="1"/>
    <col min="12" max="12" width="4.5546875" hidden="1" customWidth="1"/>
    <col min="13" max="13" width="10.5546875" hidden="1" customWidth="1"/>
  </cols>
  <sheetData>
    <row r="1" spans="1:13" s="1" customFormat="1" ht="37.200000000000003" customHeight="1" x14ac:dyDescent="0.3">
      <c r="A1" s="28" t="s">
        <v>39</v>
      </c>
      <c r="B1" s="29"/>
      <c r="C1" s="29"/>
      <c r="D1" s="29"/>
      <c r="E1" s="29"/>
      <c r="F1" s="30" t="s">
        <v>1</v>
      </c>
      <c r="G1" s="30"/>
      <c r="H1" s="30"/>
      <c r="I1" s="30"/>
      <c r="J1" s="30"/>
      <c r="K1" s="31"/>
    </row>
    <row r="2" spans="1:13" s="1" customFormat="1" ht="21.6" thickBot="1" x14ac:dyDescent="0.35">
      <c r="A2" s="32" t="s">
        <v>37</v>
      </c>
      <c r="B2" s="33"/>
      <c r="C2" s="33"/>
      <c r="D2" s="33"/>
      <c r="E2" s="33"/>
      <c r="F2" s="33"/>
      <c r="G2" s="33"/>
      <c r="H2" s="2"/>
      <c r="I2" s="3" t="s">
        <v>2</v>
      </c>
      <c r="J2" s="34">
        <f>SUM(K5:K24)</f>
        <v>0</v>
      </c>
      <c r="K2" s="35"/>
      <c r="M2" s="4">
        <f>J2</f>
        <v>0</v>
      </c>
    </row>
    <row r="3" spans="1:13" s="1" customFormat="1" ht="21" x14ac:dyDescent="0.3">
      <c r="A3" s="36"/>
      <c r="B3" s="37"/>
      <c r="C3" s="37"/>
      <c r="D3" s="37"/>
      <c r="E3" s="37"/>
      <c r="F3" s="37"/>
      <c r="G3" s="5"/>
      <c r="H3" s="5"/>
      <c r="I3" s="5"/>
      <c r="J3" s="5"/>
      <c r="K3" s="6"/>
    </row>
    <row r="4" spans="1:13" ht="43.8" thickBot="1" x14ac:dyDescent="0.35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</row>
    <row r="5" spans="1:13" ht="20.399999999999999" customHeight="1" thickTop="1" x14ac:dyDescent="0.3">
      <c r="A5" s="14" t="s">
        <v>14</v>
      </c>
      <c r="B5" s="15"/>
      <c r="C5" s="16"/>
      <c r="D5" s="16"/>
      <c r="E5" s="16"/>
      <c r="F5" s="17">
        <v>1</v>
      </c>
      <c r="G5" s="18">
        <v>0</v>
      </c>
      <c r="H5" s="18">
        <v>0</v>
      </c>
      <c r="I5" s="19">
        <f>G5-H5</f>
        <v>0</v>
      </c>
      <c r="J5" s="19">
        <f>I5/12/(L5*F5)</f>
        <v>0</v>
      </c>
      <c r="K5" s="20">
        <f>IF(G5&lt;((F5*L5)*300)*1.34*12,G5,((F5*L5)*300)*1.34*12)</f>
        <v>0</v>
      </c>
      <c r="L5">
        <v>168</v>
      </c>
      <c r="M5" t="s">
        <v>15</v>
      </c>
    </row>
    <row r="6" spans="1:13" ht="20.399999999999999" customHeight="1" x14ac:dyDescent="0.3">
      <c r="A6" s="21" t="s">
        <v>16</v>
      </c>
      <c r="B6" s="22"/>
      <c r="C6" s="23"/>
      <c r="D6" s="23"/>
      <c r="E6" s="23"/>
      <c r="F6" s="24">
        <v>1</v>
      </c>
      <c r="G6" s="25">
        <v>0</v>
      </c>
      <c r="H6" s="25">
        <v>0</v>
      </c>
      <c r="I6" s="26">
        <f>G6-H6</f>
        <v>0</v>
      </c>
      <c r="J6" s="26">
        <f>I6/12/(L6*F6)</f>
        <v>0</v>
      </c>
      <c r="K6" s="27">
        <f>IF(G6&lt;((F6*L6)*300)*1.34*12,G6,((F6*L6)*300)*1.34*12)</f>
        <v>0</v>
      </c>
      <c r="L6">
        <v>168</v>
      </c>
      <c r="M6" t="s">
        <v>17</v>
      </c>
    </row>
    <row r="7" spans="1:13" ht="20.399999999999999" customHeight="1" x14ac:dyDescent="0.3">
      <c r="A7" s="21" t="s">
        <v>18</v>
      </c>
      <c r="B7" s="22"/>
      <c r="C7" s="23"/>
      <c r="D7" s="23"/>
      <c r="E7" s="23"/>
      <c r="F7" s="24">
        <v>1</v>
      </c>
      <c r="G7" s="25">
        <v>0</v>
      </c>
      <c r="H7" s="25">
        <v>0</v>
      </c>
      <c r="I7" s="26">
        <f t="shared" ref="I7:I23" si="0">G7-H7</f>
        <v>0</v>
      </c>
      <c r="J7" s="26">
        <f t="shared" ref="J7:J23" si="1">I7/12/(L7*F7)</f>
        <v>0</v>
      </c>
      <c r="K7" s="27">
        <f t="shared" ref="K7:K24" si="2">IF(G7&lt;((F7*L7)*300)*1.34*12,G7,((F7*L7)*300)*1.34*12)</f>
        <v>0</v>
      </c>
      <c r="L7">
        <v>168</v>
      </c>
      <c r="M7" t="s">
        <v>19</v>
      </c>
    </row>
    <row r="8" spans="1:13" ht="20.399999999999999" customHeight="1" x14ac:dyDescent="0.3">
      <c r="A8" s="21" t="s">
        <v>20</v>
      </c>
      <c r="B8" s="22"/>
      <c r="C8" s="23"/>
      <c r="D8" s="23"/>
      <c r="E8" s="23"/>
      <c r="F8" s="24">
        <v>1</v>
      </c>
      <c r="G8" s="25">
        <v>0</v>
      </c>
      <c r="H8" s="25">
        <v>0</v>
      </c>
      <c r="I8" s="26">
        <f t="shared" si="0"/>
        <v>0</v>
      </c>
      <c r="J8" s="26">
        <f t="shared" si="1"/>
        <v>0</v>
      </c>
      <c r="K8" s="27">
        <f t="shared" si="2"/>
        <v>0</v>
      </c>
      <c r="L8">
        <v>168</v>
      </c>
    </row>
    <row r="9" spans="1:13" ht="20.399999999999999" customHeight="1" x14ac:dyDescent="0.3">
      <c r="A9" s="21" t="s">
        <v>21</v>
      </c>
      <c r="B9" s="22"/>
      <c r="C9" s="23"/>
      <c r="D9" s="23"/>
      <c r="E9" s="23"/>
      <c r="F9" s="24">
        <v>1</v>
      </c>
      <c r="G9" s="25">
        <v>0</v>
      </c>
      <c r="H9" s="25">
        <v>0</v>
      </c>
      <c r="I9" s="26">
        <f t="shared" si="0"/>
        <v>0</v>
      </c>
      <c r="J9" s="26">
        <f t="shared" si="1"/>
        <v>0</v>
      </c>
      <c r="K9" s="27">
        <f t="shared" si="2"/>
        <v>0</v>
      </c>
      <c r="L9">
        <v>168</v>
      </c>
    </row>
    <row r="10" spans="1:13" ht="20.399999999999999" customHeight="1" x14ac:dyDescent="0.3">
      <c r="A10" s="21" t="s">
        <v>22</v>
      </c>
      <c r="B10" s="22"/>
      <c r="C10" s="23"/>
      <c r="D10" s="23"/>
      <c r="E10" s="23"/>
      <c r="F10" s="24">
        <v>1</v>
      </c>
      <c r="G10" s="25">
        <v>0</v>
      </c>
      <c r="H10" s="25">
        <v>0</v>
      </c>
      <c r="I10" s="26">
        <f t="shared" si="0"/>
        <v>0</v>
      </c>
      <c r="J10" s="26">
        <f t="shared" si="1"/>
        <v>0</v>
      </c>
      <c r="K10" s="27">
        <f t="shared" si="2"/>
        <v>0</v>
      </c>
      <c r="L10">
        <v>168</v>
      </c>
    </row>
    <row r="11" spans="1:13" ht="20.399999999999999" customHeight="1" x14ac:dyDescent="0.3">
      <c r="A11" s="21" t="s">
        <v>23</v>
      </c>
      <c r="B11" s="22"/>
      <c r="C11" s="23"/>
      <c r="D11" s="23"/>
      <c r="E11" s="23"/>
      <c r="F11" s="24">
        <v>1</v>
      </c>
      <c r="G11" s="25">
        <v>0</v>
      </c>
      <c r="H11" s="25">
        <v>0</v>
      </c>
      <c r="I11" s="26">
        <f t="shared" si="0"/>
        <v>0</v>
      </c>
      <c r="J11" s="26">
        <f t="shared" si="1"/>
        <v>0</v>
      </c>
      <c r="K11" s="27">
        <f t="shared" si="2"/>
        <v>0</v>
      </c>
      <c r="L11">
        <v>168</v>
      </c>
    </row>
    <row r="12" spans="1:13" ht="20.399999999999999" customHeight="1" x14ac:dyDescent="0.3">
      <c r="A12" s="21" t="s">
        <v>24</v>
      </c>
      <c r="B12" s="22"/>
      <c r="C12" s="23"/>
      <c r="D12" s="23"/>
      <c r="E12" s="23"/>
      <c r="F12" s="24">
        <v>1</v>
      </c>
      <c r="G12" s="25">
        <v>0</v>
      </c>
      <c r="H12" s="25">
        <v>0</v>
      </c>
      <c r="I12" s="26">
        <f t="shared" si="0"/>
        <v>0</v>
      </c>
      <c r="J12" s="26">
        <f t="shared" si="1"/>
        <v>0</v>
      </c>
      <c r="K12" s="27">
        <f t="shared" si="2"/>
        <v>0</v>
      </c>
      <c r="L12">
        <v>168</v>
      </c>
    </row>
    <row r="13" spans="1:13" ht="20.399999999999999" customHeight="1" x14ac:dyDescent="0.3">
      <c r="A13" s="21" t="s">
        <v>25</v>
      </c>
      <c r="B13" s="22"/>
      <c r="C13" s="23"/>
      <c r="D13" s="23"/>
      <c r="E13" s="23"/>
      <c r="F13" s="24">
        <v>1</v>
      </c>
      <c r="G13" s="25">
        <v>0</v>
      </c>
      <c r="H13" s="25">
        <v>0</v>
      </c>
      <c r="I13" s="26">
        <f t="shared" si="0"/>
        <v>0</v>
      </c>
      <c r="J13" s="26">
        <f t="shared" si="1"/>
        <v>0</v>
      </c>
      <c r="K13" s="27">
        <f t="shared" si="2"/>
        <v>0</v>
      </c>
      <c r="L13">
        <v>168</v>
      </c>
    </row>
    <row r="14" spans="1:13" ht="20.399999999999999" customHeight="1" x14ac:dyDescent="0.3">
      <c r="A14" s="21" t="s">
        <v>26</v>
      </c>
      <c r="B14" s="22"/>
      <c r="C14" s="23"/>
      <c r="D14" s="23"/>
      <c r="E14" s="23"/>
      <c r="F14" s="24">
        <v>1</v>
      </c>
      <c r="G14" s="25">
        <v>0</v>
      </c>
      <c r="H14" s="25">
        <v>0</v>
      </c>
      <c r="I14" s="26">
        <f t="shared" si="0"/>
        <v>0</v>
      </c>
      <c r="J14" s="26">
        <f t="shared" si="1"/>
        <v>0</v>
      </c>
      <c r="K14" s="27">
        <f t="shared" si="2"/>
        <v>0</v>
      </c>
      <c r="L14">
        <v>168</v>
      </c>
    </row>
    <row r="15" spans="1:13" ht="20.399999999999999" customHeight="1" x14ac:dyDescent="0.3">
      <c r="A15" s="21" t="s">
        <v>27</v>
      </c>
      <c r="B15" s="22"/>
      <c r="C15" s="23"/>
      <c r="D15" s="23"/>
      <c r="E15" s="23"/>
      <c r="F15" s="24">
        <v>1</v>
      </c>
      <c r="G15" s="25">
        <v>0</v>
      </c>
      <c r="H15" s="25">
        <v>0</v>
      </c>
      <c r="I15" s="26">
        <f t="shared" si="0"/>
        <v>0</v>
      </c>
      <c r="J15" s="26">
        <f t="shared" si="1"/>
        <v>0</v>
      </c>
      <c r="K15" s="27">
        <f t="shared" si="2"/>
        <v>0</v>
      </c>
      <c r="L15">
        <v>168</v>
      </c>
    </row>
    <row r="16" spans="1:13" ht="20.399999999999999" customHeight="1" x14ac:dyDescent="0.3">
      <c r="A16" s="21" t="s">
        <v>28</v>
      </c>
      <c r="B16" s="22"/>
      <c r="C16" s="23"/>
      <c r="D16" s="23"/>
      <c r="E16" s="23"/>
      <c r="F16" s="24">
        <v>1</v>
      </c>
      <c r="G16" s="25">
        <v>0</v>
      </c>
      <c r="H16" s="25">
        <v>0</v>
      </c>
      <c r="I16" s="26">
        <f t="shared" si="0"/>
        <v>0</v>
      </c>
      <c r="J16" s="26">
        <f t="shared" si="1"/>
        <v>0</v>
      </c>
      <c r="K16" s="27">
        <f t="shared" si="2"/>
        <v>0</v>
      </c>
      <c r="L16">
        <v>168</v>
      </c>
    </row>
    <row r="17" spans="1:12" ht="20.399999999999999" customHeight="1" x14ac:dyDescent="0.3">
      <c r="A17" s="21" t="s">
        <v>29</v>
      </c>
      <c r="B17" s="22"/>
      <c r="C17" s="23"/>
      <c r="D17" s="23"/>
      <c r="E17" s="23"/>
      <c r="F17" s="24">
        <v>1</v>
      </c>
      <c r="G17" s="25">
        <v>0</v>
      </c>
      <c r="H17" s="25">
        <v>0</v>
      </c>
      <c r="I17" s="26">
        <f t="shared" si="0"/>
        <v>0</v>
      </c>
      <c r="J17" s="26">
        <f t="shared" si="1"/>
        <v>0</v>
      </c>
      <c r="K17" s="27">
        <f t="shared" si="2"/>
        <v>0</v>
      </c>
      <c r="L17">
        <v>168</v>
      </c>
    </row>
    <row r="18" spans="1:12" ht="20.399999999999999" customHeight="1" x14ac:dyDescent="0.3">
      <c r="A18" s="21" t="s">
        <v>30</v>
      </c>
      <c r="B18" s="22"/>
      <c r="C18" s="23"/>
      <c r="D18" s="23"/>
      <c r="E18" s="23"/>
      <c r="F18" s="24">
        <v>1</v>
      </c>
      <c r="G18" s="25">
        <v>0</v>
      </c>
      <c r="H18" s="25">
        <v>0</v>
      </c>
      <c r="I18" s="26">
        <f t="shared" si="0"/>
        <v>0</v>
      </c>
      <c r="J18" s="26">
        <f t="shared" si="1"/>
        <v>0</v>
      </c>
      <c r="K18" s="27">
        <f t="shared" si="2"/>
        <v>0</v>
      </c>
      <c r="L18">
        <v>168</v>
      </c>
    </row>
    <row r="19" spans="1:12" ht="20.399999999999999" customHeight="1" x14ac:dyDescent="0.3">
      <c r="A19" s="21" t="s">
        <v>31</v>
      </c>
      <c r="B19" s="22"/>
      <c r="C19" s="23"/>
      <c r="D19" s="23"/>
      <c r="E19" s="23"/>
      <c r="F19" s="24">
        <v>1</v>
      </c>
      <c r="G19" s="25">
        <v>0</v>
      </c>
      <c r="H19" s="25">
        <v>0</v>
      </c>
      <c r="I19" s="26">
        <f t="shared" si="0"/>
        <v>0</v>
      </c>
      <c r="J19" s="26">
        <f t="shared" si="1"/>
        <v>0</v>
      </c>
      <c r="K19" s="27">
        <f t="shared" si="2"/>
        <v>0</v>
      </c>
      <c r="L19">
        <v>168</v>
      </c>
    </row>
    <row r="20" spans="1:12" ht="20.399999999999999" customHeight="1" x14ac:dyDescent="0.3">
      <c r="A20" s="21" t="s">
        <v>32</v>
      </c>
      <c r="B20" s="22"/>
      <c r="C20" s="23"/>
      <c r="D20" s="23"/>
      <c r="E20" s="23"/>
      <c r="F20" s="24">
        <v>1</v>
      </c>
      <c r="G20" s="25">
        <v>0</v>
      </c>
      <c r="H20" s="25">
        <v>0</v>
      </c>
      <c r="I20" s="26">
        <f t="shared" si="0"/>
        <v>0</v>
      </c>
      <c r="J20" s="26">
        <f t="shared" si="1"/>
        <v>0</v>
      </c>
      <c r="K20" s="27">
        <f t="shared" si="2"/>
        <v>0</v>
      </c>
      <c r="L20">
        <v>168</v>
      </c>
    </row>
    <row r="21" spans="1:12" ht="20.399999999999999" customHeight="1" x14ac:dyDescent="0.3">
      <c r="A21" s="21" t="s">
        <v>33</v>
      </c>
      <c r="B21" s="22"/>
      <c r="C21" s="23"/>
      <c r="D21" s="23"/>
      <c r="E21" s="23"/>
      <c r="F21" s="24">
        <v>1</v>
      </c>
      <c r="G21" s="25">
        <v>0</v>
      </c>
      <c r="H21" s="25">
        <v>0</v>
      </c>
      <c r="I21" s="26">
        <f t="shared" si="0"/>
        <v>0</v>
      </c>
      <c r="J21" s="26">
        <f t="shared" si="1"/>
        <v>0</v>
      </c>
      <c r="K21" s="27">
        <f t="shared" si="2"/>
        <v>0</v>
      </c>
      <c r="L21">
        <v>168</v>
      </c>
    </row>
    <row r="22" spans="1:12" ht="20.399999999999999" customHeight="1" x14ac:dyDescent="0.3">
      <c r="A22" s="21" t="s">
        <v>34</v>
      </c>
      <c r="B22" s="22"/>
      <c r="C22" s="23"/>
      <c r="D22" s="23"/>
      <c r="E22" s="23"/>
      <c r="F22" s="24">
        <v>1</v>
      </c>
      <c r="G22" s="25">
        <v>0</v>
      </c>
      <c r="H22" s="25">
        <v>0</v>
      </c>
      <c r="I22" s="26">
        <f t="shared" si="0"/>
        <v>0</v>
      </c>
      <c r="J22" s="26">
        <f t="shared" si="1"/>
        <v>0</v>
      </c>
      <c r="K22" s="27">
        <f t="shared" si="2"/>
        <v>0</v>
      </c>
      <c r="L22">
        <v>168</v>
      </c>
    </row>
    <row r="23" spans="1:12" ht="20.399999999999999" customHeight="1" x14ac:dyDescent="0.3">
      <c r="A23" s="21" t="s">
        <v>35</v>
      </c>
      <c r="B23" s="22"/>
      <c r="C23" s="23"/>
      <c r="D23" s="23"/>
      <c r="E23" s="23"/>
      <c r="F23" s="24">
        <v>1</v>
      </c>
      <c r="G23" s="25">
        <v>0</v>
      </c>
      <c r="H23" s="25">
        <v>0</v>
      </c>
      <c r="I23" s="26">
        <f t="shared" si="0"/>
        <v>0</v>
      </c>
      <c r="J23" s="26">
        <f t="shared" si="1"/>
        <v>0</v>
      </c>
      <c r="K23" s="27">
        <f t="shared" si="2"/>
        <v>0</v>
      </c>
      <c r="L23">
        <v>168</v>
      </c>
    </row>
    <row r="24" spans="1:12" ht="20.399999999999999" customHeight="1" x14ac:dyDescent="0.3">
      <c r="A24" s="21" t="s">
        <v>36</v>
      </c>
      <c r="B24" s="22"/>
      <c r="C24" s="23"/>
      <c r="D24" s="23"/>
      <c r="E24" s="23"/>
      <c r="F24" s="24">
        <v>1</v>
      </c>
      <c r="G24" s="25">
        <v>0</v>
      </c>
      <c r="H24" s="25">
        <v>0</v>
      </c>
      <c r="I24" s="26">
        <f>G24-H24</f>
        <v>0</v>
      </c>
      <c r="J24" s="26">
        <f>I24/12/(L24*F24)</f>
        <v>0</v>
      </c>
      <c r="K24" s="27">
        <f t="shared" si="2"/>
        <v>0</v>
      </c>
      <c r="L24">
        <v>168</v>
      </c>
    </row>
  </sheetData>
  <sheetProtection algorithmName="SHA-512" hashValue="7bTI0/wUrr7G3lBq9QZLnLvmjnEi/qZl1BBNfJjPU/Zp1OIg9EjX0zJzCpKGXTjVdRB3laGFLmGQcqnvgCB5nQ==" saltValue="XbA8Z/JSgmltsyHsJICTUA==" spinCount="100000" sheet="1" objects="1" scenarios="1" selectLockedCells="1"/>
  <mergeCells count="5">
    <mergeCell ref="A1:E1"/>
    <mergeCell ref="F1:K1"/>
    <mergeCell ref="A2:G2"/>
    <mergeCell ref="J2:K2"/>
    <mergeCell ref="A3:F3"/>
  </mergeCells>
  <conditionalFormatting sqref="A5:K23">
    <cfRule type="expression" dxfId="35" priority="2">
      <formula>$J5&gt;300</formula>
    </cfRule>
  </conditionalFormatting>
  <conditionalFormatting sqref="A24:K24">
    <cfRule type="expression" dxfId="34" priority="1">
      <formula>$J24&gt;300</formula>
    </cfRule>
  </conditionalFormatting>
  <dataValidations count="1">
    <dataValidation type="list" allowBlank="1" showInputMessage="1" showErrorMessage="1" sqref="B5:B24" xr:uid="{72776BA8-B45B-4D99-8A2A-83EE10FFB0A2}">
      <formula1>$M$5:$M$7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D19F9-3E6B-412E-8803-383C016B4ED3}">
  <dimension ref="A1:M24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7.44140625" customWidth="1"/>
    <col min="2" max="2" width="10.88671875" customWidth="1"/>
    <col min="3" max="3" width="28.33203125" customWidth="1"/>
    <col min="4" max="4" width="16.5546875" customWidth="1"/>
    <col min="5" max="5" width="27.33203125" customWidth="1"/>
    <col min="6" max="6" width="13.33203125" customWidth="1"/>
    <col min="7" max="8" width="15.109375" customWidth="1"/>
    <col min="9" max="9" width="14" customWidth="1"/>
    <col min="10" max="10" width="9.44140625" customWidth="1"/>
    <col min="11" max="11" width="14.5546875" customWidth="1"/>
    <col min="12" max="12" width="4.5546875" hidden="1" customWidth="1"/>
    <col min="13" max="13" width="10.5546875" hidden="1" customWidth="1"/>
  </cols>
  <sheetData>
    <row r="1" spans="1:13" s="1" customFormat="1" ht="37.200000000000003" customHeight="1" x14ac:dyDescent="0.3">
      <c r="A1" s="28" t="s">
        <v>40</v>
      </c>
      <c r="B1" s="29"/>
      <c r="C1" s="29"/>
      <c r="D1" s="29"/>
      <c r="E1" s="29"/>
      <c r="F1" s="30" t="s">
        <v>1</v>
      </c>
      <c r="G1" s="30"/>
      <c r="H1" s="30"/>
      <c r="I1" s="30"/>
      <c r="J1" s="30"/>
      <c r="K1" s="31"/>
    </row>
    <row r="2" spans="1:13" s="1" customFormat="1" ht="21.6" thickBot="1" x14ac:dyDescent="0.35">
      <c r="A2" s="32" t="s">
        <v>37</v>
      </c>
      <c r="B2" s="33"/>
      <c r="C2" s="33"/>
      <c r="D2" s="33"/>
      <c r="E2" s="33"/>
      <c r="F2" s="33"/>
      <c r="G2" s="33"/>
      <c r="H2" s="2"/>
      <c r="I2" s="3" t="s">
        <v>2</v>
      </c>
      <c r="J2" s="34">
        <f>SUM(K5:K24)</f>
        <v>0</v>
      </c>
      <c r="K2" s="35"/>
      <c r="M2" s="4">
        <f>J2</f>
        <v>0</v>
      </c>
    </row>
    <row r="3" spans="1:13" s="1" customFormat="1" ht="21" x14ac:dyDescent="0.3">
      <c r="A3" s="36"/>
      <c r="B3" s="37"/>
      <c r="C3" s="37"/>
      <c r="D3" s="37"/>
      <c r="E3" s="37"/>
      <c r="F3" s="37"/>
      <c r="G3" s="5"/>
      <c r="H3" s="5"/>
      <c r="I3" s="5"/>
      <c r="J3" s="5"/>
      <c r="K3" s="6"/>
    </row>
    <row r="4" spans="1:13" ht="43.8" thickBot="1" x14ac:dyDescent="0.35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</row>
    <row r="5" spans="1:13" ht="20.399999999999999" customHeight="1" thickTop="1" x14ac:dyDescent="0.3">
      <c r="A5" s="14" t="s">
        <v>14</v>
      </c>
      <c r="B5" s="15"/>
      <c r="C5" s="16"/>
      <c r="D5" s="16"/>
      <c r="E5" s="16"/>
      <c r="F5" s="17">
        <v>1</v>
      </c>
      <c r="G5" s="18">
        <v>0</v>
      </c>
      <c r="H5" s="18">
        <v>0</v>
      </c>
      <c r="I5" s="19">
        <f>G5-H5</f>
        <v>0</v>
      </c>
      <c r="J5" s="19">
        <f>I5/12/(L5*F5)</f>
        <v>0</v>
      </c>
      <c r="K5" s="20">
        <f>IF(G5&lt;((F5*L5)*300)*1.34*12,G5,((F5*L5)*300)*1.34*12)</f>
        <v>0</v>
      </c>
      <c r="L5">
        <v>168</v>
      </c>
      <c r="M5" t="s">
        <v>15</v>
      </c>
    </row>
    <row r="6" spans="1:13" ht="20.399999999999999" customHeight="1" x14ac:dyDescent="0.3">
      <c r="A6" s="21" t="s">
        <v>16</v>
      </c>
      <c r="B6" s="22"/>
      <c r="C6" s="23"/>
      <c r="D6" s="23"/>
      <c r="E6" s="23"/>
      <c r="F6" s="24">
        <v>1</v>
      </c>
      <c r="G6" s="25">
        <v>0</v>
      </c>
      <c r="H6" s="25">
        <v>0</v>
      </c>
      <c r="I6" s="26">
        <f>G6-H6</f>
        <v>0</v>
      </c>
      <c r="J6" s="26">
        <f>I6/12/(L6*F6)</f>
        <v>0</v>
      </c>
      <c r="K6" s="27">
        <f>IF(G6&lt;((F6*L6)*300)*1.34*12,G6,((F6*L6)*300)*1.34*12)</f>
        <v>0</v>
      </c>
      <c r="L6">
        <v>168</v>
      </c>
      <c r="M6" t="s">
        <v>17</v>
      </c>
    </row>
    <row r="7" spans="1:13" ht="20.399999999999999" customHeight="1" x14ac:dyDescent="0.3">
      <c r="A7" s="21" t="s">
        <v>18</v>
      </c>
      <c r="B7" s="22"/>
      <c r="C7" s="23"/>
      <c r="D7" s="23"/>
      <c r="E7" s="23"/>
      <c r="F7" s="24">
        <v>1</v>
      </c>
      <c r="G7" s="25">
        <v>0</v>
      </c>
      <c r="H7" s="25">
        <v>0</v>
      </c>
      <c r="I7" s="26">
        <f t="shared" ref="I7:I23" si="0">G7-H7</f>
        <v>0</v>
      </c>
      <c r="J7" s="26">
        <f t="shared" ref="J7:J23" si="1">I7/12/(L7*F7)</f>
        <v>0</v>
      </c>
      <c r="K7" s="27">
        <f t="shared" ref="K7:K24" si="2">IF(G7&lt;((F7*L7)*300)*1.34*12,G7,((F7*L7)*300)*1.34*12)</f>
        <v>0</v>
      </c>
      <c r="L7">
        <v>168</v>
      </c>
      <c r="M7" t="s">
        <v>19</v>
      </c>
    </row>
    <row r="8" spans="1:13" ht="20.399999999999999" customHeight="1" x14ac:dyDescent="0.3">
      <c r="A8" s="21" t="s">
        <v>20</v>
      </c>
      <c r="B8" s="22"/>
      <c r="C8" s="23"/>
      <c r="D8" s="23"/>
      <c r="E8" s="23"/>
      <c r="F8" s="24">
        <v>1</v>
      </c>
      <c r="G8" s="25">
        <v>0</v>
      </c>
      <c r="H8" s="25">
        <v>0</v>
      </c>
      <c r="I8" s="26">
        <f t="shared" si="0"/>
        <v>0</v>
      </c>
      <c r="J8" s="26">
        <f t="shared" si="1"/>
        <v>0</v>
      </c>
      <c r="K8" s="27">
        <f t="shared" si="2"/>
        <v>0</v>
      </c>
      <c r="L8">
        <v>168</v>
      </c>
    </row>
    <row r="9" spans="1:13" ht="20.399999999999999" customHeight="1" x14ac:dyDescent="0.3">
      <c r="A9" s="21" t="s">
        <v>21</v>
      </c>
      <c r="B9" s="22"/>
      <c r="C9" s="23"/>
      <c r="D9" s="23"/>
      <c r="E9" s="23"/>
      <c r="F9" s="24">
        <v>1</v>
      </c>
      <c r="G9" s="25">
        <v>0</v>
      </c>
      <c r="H9" s="25">
        <v>0</v>
      </c>
      <c r="I9" s="26">
        <f t="shared" si="0"/>
        <v>0</v>
      </c>
      <c r="J9" s="26">
        <f t="shared" si="1"/>
        <v>0</v>
      </c>
      <c r="K9" s="27">
        <f t="shared" si="2"/>
        <v>0</v>
      </c>
      <c r="L9">
        <v>168</v>
      </c>
    </row>
    <row r="10" spans="1:13" ht="20.399999999999999" customHeight="1" x14ac:dyDescent="0.3">
      <c r="A10" s="21" t="s">
        <v>22</v>
      </c>
      <c r="B10" s="22"/>
      <c r="C10" s="23"/>
      <c r="D10" s="23"/>
      <c r="E10" s="23"/>
      <c r="F10" s="24">
        <v>1</v>
      </c>
      <c r="G10" s="25">
        <v>0</v>
      </c>
      <c r="H10" s="25">
        <v>0</v>
      </c>
      <c r="I10" s="26">
        <f t="shared" si="0"/>
        <v>0</v>
      </c>
      <c r="J10" s="26">
        <f t="shared" si="1"/>
        <v>0</v>
      </c>
      <c r="K10" s="27">
        <f t="shared" si="2"/>
        <v>0</v>
      </c>
      <c r="L10">
        <v>168</v>
      </c>
    </row>
    <row r="11" spans="1:13" ht="20.399999999999999" customHeight="1" x14ac:dyDescent="0.3">
      <c r="A11" s="21" t="s">
        <v>23</v>
      </c>
      <c r="B11" s="22"/>
      <c r="C11" s="23"/>
      <c r="D11" s="23"/>
      <c r="E11" s="23"/>
      <c r="F11" s="24">
        <v>1</v>
      </c>
      <c r="G11" s="25">
        <v>0</v>
      </c>
      <c r="H11" s="25">
        <v>0</v>
      </c>
      <c r="I11" s="26">
        <f t="shared" si="0"/>
        <v>0</v>
      </c>
      <c r="J11" s="26">
        <f t="shared" si="1"/>
        <v>0</v>
      </c>
      <c r="K11" s="27">
        <f t="shared" si="2"/>
        <v>0</v>
      </c>
      <c r="L11">
        <v>168</v>
      </c>
    </row>
    <row r="12" spans="1:13" ht="20.399999999999999" customHeight="1" x14ac:dyDescent="0.3">
      <c r="A12" s="21" t="s">
        <v>24</v>
      </c>
      <c r="B12" s="22"/>
      <c r="C12" s="23"/>
      <c r="D12" s="23"/>
      <c r="E12" s="23"/>
      <c r="F12" s="24">
        <v>1</v>
      </c>
      <c r="G12" s="25">
        <v>0</v>
      </c>
      <c r="H12" s="25">
        <v>0</v>
      </c>
      <c r="I12" s="26">
        <f t="shared" si="0"/>
        <v>0</v>
      </c>
      <c r="J12" s="26">
        <f t="shared" si="1"/>
        <v>0</v>
      </c>
      <c r="K12" s="27">
        <f t="shared" si="2"/>
        <v>0</v>
      </c>
      <c r="L12">
        <v>168</v>
      </c>
    </row>
    <row r="13" spans="1:13" ht="20.399999999999999" customHeight="1" x14ac:dyDescent="0.3">
      <c r="A13" s="21" t="s">
        <v>25</v>
      </c>
      <c r="B13" s="22"/>
      <c r="C13" s="23"/>
      <c r="D13" s="23"/>
      <c r="E13" s="23"/>
      <c r="F13" s="24">
        <v>1</v>
      </c>
      <c r="G13" s="25">
        <v>0</v>
      </c>
      <c r="H13" s="25">
        <v>0</v>
      </c>
      <c r="I13" s="26">
        <f t="shared" si="0"/>
        <v>0</v>
      </c>
      <c r="J13" s="26">
        <f t="shared" si="1"/>
        <v>0</v>
      </c>
      <c r="K13" s="27">
        <f t="shared" si="2"/>
        <v>0</v>
      </c>
      <c r="L13">
        <v>168</v>
      </c>
    </row>
    <row r="14" spans="1:13" ht="20.399999999999999" customHeight="1" x14ac:dyDescent="0.3">
      <c r="A14" s="21" t="s">
        <v>26</v>
      </c>
      <c r="B14" s="22"/>
      <c r="C14" s="23"/>
      <c r="D14" s="23"/>
      <c r="E14" s="23"/>
      <c r="F14" s="24">
        <v>1</v>
      </c>
      <c r="G14" s="25">
        <v>0</v>
      </c>
      <c r="H14" s="25">
        <v>0</v>
      </c>
      <c r="I14" s="26">
        <f t="shared" si="0"/>
        <v>0</v>
      </c>
      <c r="J14" s="26">
        <f t="shared" si="1"/>
        <v>0</v>
      </c>
      <c r="K14" s="27">
        <f t="shared" si="2"/>
        <v>0</v>
      </c>
      <c r="L14">
        <v>168</v>
      </c>
    </row>
    <row r="15" spans="1:13" ht="20.399999999999999" customHeight="1" x14ac:dyDescent="0.3">
      <c r="A15" s="21" t="s">
        <v>27</v>
      </c>
      <c r="B15" s="22"/>
      <c r="C15" s="23"/>
      <c r="D15" s="23"/>
      <c r="E15" s="23"/>
      <c r="F15" s="24">
        <v>1</v>
      </c>
      <c r="G15" s="25">
        <v>0</v>
      </c>
      <c r="H15" s="25">
        <v>0</v>
      </c>
      <c r="I15" s="26">
        <f t="shared" si="0"/>
        <v>0</v>
      </c>
      <c r="J15" s="26">
        <f t="shared" si="1"/>
        <v>0</v>
      </c>
      <c r="K15" s="27">
        <f t="shared" si="2"/>
        <v>0</v>
      </c>
      <c r="L15">
        <v>168</v>
      </c>
    </row>
    <row r="16" spans="1:13" ht="20.399999999999999" customHeight="1" x14ac:dyDescent="0.3">
      <c r="A16" s="21" t="s">
        <v>28</v>
      </c>
      <c r="B16" s="22"/>
      <c r="C16" s="23"/>
      <c r="D16" s="23"/>
      <c r="E16" s="23"/>
      <c r="F16" s="24">
        <v>1</v>
      </c>
      <c r="G16" s="25">
        <v>0</v>
      </c>
      <c r="H16" s="25">
        <v>0</v>
      </c>
      <c r="I16" s="26">
        <f t="shared" si="0"/>
        <v>0</v>
      </c>
      <c r="J16" s="26">
        <f t="shared" si="1"/>
        <v>0</v>
      </c>
      <c r="K16" s="27">
        <f t="shared" si="2"/>
        <v>0</v>
      </c>
      <c r="L16">
        <v>168</v>
      </c>
    </row>
    <row r="17" spans="1:12" ht="20.399999999999999" customHeight="1" x14ac:dyDescent="0.3">
      <c r="A17" s="21" t="s">
        <v>29</v>
      </c>
      <c r="B17" s="22"/>
      <c r="C17" s="23"/>
      <c r="D17" s="23"/>
      <c r="E17" s="23"/>
      <c r="F17" s="24">
        <v>1</v>
      </c>
      <c r="G17" s="25">
        <v>0</v>
      </c>
      <c r="H17" s="25">
        <v>0</v>
      </c>
      <c r="I17" s="26">
        <f t="shared" si="0"/>
        <v>0</v>
      </c>
      <c r="J17" s="26">
        <f t="shared" si="1"/>
        <v>0</v>
      </c>
      <c r="K17" s="27">
        <f t="shared" si="2"/>
        <v>0</v>
      </c>
      <c r="L17">
        <v>168</v>
      </c>
    </row>
    <row r="18" spans="1:12" ht="20.399999999999999" customHeight="1" x14ac:dyDescent="0.3">
      <c r="A18" s="21" t="s">
        <v>30</v>
      </c>
      <c r="B18" s="22"/>
      <c r="C18" s="23"/>
      <c r="D18" s="23"/>
      <c r="E18" s="23"/>
      <c r="F18" s="24">
        <v>1</v>
      </c>
      <c r="G18" s="25">
        <v>0</v>
      </c>
      <c r="H18" s="25">
        <v>0</v>
      </c>
      <c r="I18" s="26">
        <f t="shared" si="0"/>
        <v>0</v>
      </c>
      <c r="J18" s="26">
        <f t="shared" si="1"/>
        <v>0</v>
      </c>
      <c r="K18" s="27">
        <f t="shared" si="2"/>
        <v>0</v>
      </c>
      <c r="L18">
        <v>168</v>
      </c>
    </row>
    <row r="19" spans="1:12" ht="20.399999999999999" customHeight="1" x14ac:dyDescent="0.3">
      <c r="A19" s="21" t="s">
        <v>31</v>
      </c>
      <c r="B19" s="22"/>
      <c r="C19" s="23"/>
      <c r="D19" s="23"/>
      <c r="E19" s="23"/>
      <c r="F19" s="24">
        <v>1</v>
      </c>
      <c r="G19" s="25">
        <v>0</v>
      </c>
      <c r="H19" s="25">
        <v>0</v>
      </c>
      <c r="I19" s="26">
        <f t="shared" si="0"/>
        <v>0</v>
      </c>
      <c r="J19" s="26">
        <f t="shared" si="1"/>
        <v>0</v>
      </c>
      <c r="K19" s="27">
        <f t="shared" si="2"/>
        <v>0</v>
      </c>
      <c r="L19">
        <v>168</v>
      </c>
    </row>
    <row r="20" spans="1:12" ht="20.399999999999999" customHeight="1" x14ac:dyDescent="0.3">
      <c r="A20" s="21" t="s">
        <v>32</v>
      </c>
      <c r="B20" s="22"/>
      <c r="C20" s="23"/>
      <c r="D20" s="23"/>
      <c r="E20" s="23"/>
      <c r="F20" s="24">
        <v>1</v>
      </c>
      <c r="G20" s="25">
        <v>0</v>
      </c>
      <c r="H20" s="25">
        <v>0</v>
      </c>
      <c r="I20" s="26">
        <f t="shared" si="0"/>
        <v>0</v>
      </c>
      <c r="J20" s="26">
        <f t="shared" si="1"/>
        <v>0</v>
      </c>
      <c r="K20" s="27">
        <f t="shared" si="2"/>
        <v>0</v>
      </c>
      <c r="L20">
        <v>168</v>
      </c>
    </row>
    <row r="21" spans="1:12" ht="20.399999999999999" customHeight="1" x14ac:dyDescent="0.3">
      <c r="A21" s="21" t="s">
        <v>33</v>
      </c>
      <c r="B21" s="22"/>
      <c r="C21" s="23"/>
      <c r="D21" s="23"/>
      <c r="E21" s="23"/>
      <c r="F21" s="24">
        <v>1</v>
      </c>
      <c r="G21" s="25">
        <v>0</v>
      </c>
      <c r="H21" s="25">
        <v>0</v>
      </c>
      <c r="I21" s="26">
        <f t="shared" si="0"/>
        <v>0</v>
      </c>
      <c r="J21" s="26">
        <f t="shared" si="1"/>
        <v>0</v>
      </c>
      <c r="K21" s="27">
        <f t="shared" si="2"/>
        <v>0</v>
      </c>
      <c r="L21">
        <v>168</v>
      </c>
    </row>
    <row r="22" spans="1:12" ht="20.399999999999999" customHeight="1" x14ac:dyDescent="0.3">
      <c r="A22" s="21" t="s">
        <v>34</v>
      </c>
      <c r="B22" s="22"/>
      <c r="C22" s="23"/>
      <c r="D22" s="23"/>
      <c r="E22" s="23"/>
      <c r="F22" s="24">
        <v>1</v>
      </c>
      <c r="G22" s="25">
        <v>0</v>
      </c>
      <c r="H22" s="25">
        <v>0</v>
      </c>
      <c r="I22" s="26">
        <f t="shared" si="0"/>
        <v>0</v>
      </c>
      <c r="J22" s="26">
        <f t="shared" si="1"/>
        <v>0</v>
      </c>
      <c r="K22" s="27">
        <f t="shared" si="2"/>
        <v>0</v>
      </c>
      <c r="L22">
        <v>168</v>
      </c>
    </row>
    <row r="23" spans="1:12" ht="20.399999999999999" customHeight="1" x14ac:dyDescent="0.3">
      <c r="A23" s="21" t="s">
        <v>35</v>
      </c>
      <c r="B23" s="22"/>
      <c r="C23" s="23"/>
      <c r="D23" s="23"/>
      <c r="E23" s="23"/>
      <c r="F23" s="24">
        <v>1</v>
      </c>
      <c r="G23" s="25">
        <v>0</v>
      </c>
      <c r="H23" s="25">
        <v>0</v>
      </c>
      <c r="I23" s="26">
        <f t="shared" si="0"/>
        <v>0</v>
      </c>
      <c r="J23" s="26">
        <f t="shared" si="1"/>
        <v>0</v>
      </c>
      <c r="K23" s="27">
        <f t="shared" si="2"/>
        <v>0</v>
      </c>
      <c r="L23">
        <v>168</v>
      </c>
    </row>
    <row r="24" spans="1:12" ht="20.399999999999999" customHeight="1" x14ac:dyDescent="0.3">
      <c r="A24" s="21" t="s">
        <v>36</v>
      </c>
      <c r="B24" s="22"/>
      <c r="C24" s="23"/>
      <c r="D24" s="23"/>
      <c r="E24" s="23"/>
      <c r="F24" s="24">
        <v>1</v>
      </c>
      <c r="G24" s="25">
        <v>0</v>
      </c>
      <c r="H24" s="25">
        <v>0</v>
      </c>
      <c r="I24" s="26">
        <f>G24-H24</f>
        <v>0</v>
      </c>
      <c r="J24" s="26">
        <f>I24/12/(L24*F24)</f>
        <v>0</v>
      </c>
      <c r="K24" s="27">
        <f t="shared" si="2"/>
        <v>0</v>
      </c>
      <c r="L24">
        <v>168</v>
      </c>
    </row>
  </sheetData>
  <sheetProtection algorithmName="SHA-512" hashValue="4TJk94kJpEBy9LyvvLiOtLuYq5flfIJG4Jiyh6v2ptiOxDiy3IeIq6vXtY4llVc29zltaAo53zy6PSPIJCnlXg==" saltValue="AEFQ7tN4UjrUeBtjqWBOUQ==" spinCount="100000" sheet="1" objects="1" scenarios="1" selectLockedCells="1"/>
  <mergeCells count="5">
    <mergeCell ref="A1:E1"/>
    <mergeCell ref="F1:K1"/>
    <mergeCell ref="A2:G2"/>
    <mergeCell ref="J2:K2"/>
    <mergeCell ref="A3:F3"/>
  </mergeCells>
  <conditionalFormatting sqref="A5:K23">
    <cfRule type="expression" dxfId="33" priority="2">
      <formula>$J5&gt;300</formula>
    </cfRule>
  </conditionalFormatting>
  <conditionalFormatting sqref="A24:K24">
    <cfRule type="expression" dxfId="32" priority="1">
      <formula>$J24&gt;300</formula>
    </cfRule>
  </conditionalFormatting>
  <dataValidations count="1">
    <dataValidation type="list" allowBlank="1" showInputMessage="1" showErrorMessage="1" sqref="B5:B24" xr:uid="{F49C4A87-2B4D-4098-BC16-D2BC6610C019}">
      <formula1>$M$5:$M$7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F66BE-3AD2-468B-9D70-9F91A1D4A7A1}">
  <dimension ref="A1:M24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7.44140625" customWidth="1"/>
    <col min="2" max="2" width="10.88671875" customWidth="1"/>
    <col min="3" max="3" width="28.33203125" customWidth="1"/>
    <col min="4" max="4" width="16.5546875" customWidth="1"/>
    <col min="5" max="5" width="27.33203125" customWidth="1"/>
    <col min="6" max="6" width="13.33203125" customWidth="1"/>
    <col min="7" max="8" width="15.109375" customWidth="1"/>
    <col min="9" max="9" width="14" customWidth="1"/>
    <col min="10" max="10" width="9.44140625" customWidth="1"/>
    <col min="11" max="11" width="14.5546875" customWidth="1"/>
    <col min="12" max="12" width="4.5546875" hidden="1" customWidth="1"/>
    <col min="13" max="13" width="10.5546875" hidden="1" customWidth="1"/>
  </cols>
  <sheetData>
    <row r="1" spans="1:13" s="1" customFormat="1" ht="37.200000000000003" customHeight="1" x14ac:dyDescent="0.3">
      <c r="A1" s="28" t="s">
        <v>41</v>
      </c>
      <c r="B1" s="29"/>
      <c r="C1" s="29"/>
      <c r="D1" s="29"/>
      <c r="E1" s="29"/>
      <c r="F1" s="30" t="s">
        <v>1</v>
      </c>
      <c r="G1" s="30"/>
      <c r="H1" s="30"/>
      <c r="I1" s="30"/>
      <c r="J1" s="30"/>
      <c r="K1" s="31"/>
    </row>
    <row r="2" spans="1:13" s="1" customFormat="1" ht="21.6" thickBot="1" x14ac:dyDescent="0.35">
      <c r="A2" s="32" t="s">
        <v>37</v>
      </c>
      <c r="B2" s="33"/>
      <c r="C2" s="33"/>
      <c r="D2" s="33"/>
      <c r="E2" s="33"/>
      <c r="F2" s="33"/>
      <c r="G2" s="33"/>
      <c r="H2" s="2"/>
      <c r="I2" s="3" t="s">
        <v>2</v>
      </c>
      <c r="J2" s="34">
        <f>SUM(K5:K24)</f>
        <v>0</v>
      </c>
      <c r="K2" s="35"/>
      <c r="M2" s="4">
        <f>J2</f>
        <v>0</v>
      </c>
    </row>
    <row r="3" spans="1:13" s="1" customFormat="1" ht="21" x14ac:dyDescent="0.3">
      <c r="A3" s="36"/>
      <c r="B3" s="37"/>
      <c r="C3" s="37"/>
      <c r="D3" s="37"/>
      <c r="E3" s="37"/>
      <c r="F3" s="37"/>
      <c r="G3" s="5"/>
      <c r="H3" s="5"/>
      <c r="I3" s="5"/>
      <c r="J3" s="5"/>
      <c r="K3" s="6"/>
    </row>
    <row r="4" spans="1:13" ht="43.8" thickBot="1" x14ac:dyDescent="0.35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</row>
    <row r="5" spans="1:13" ht="20.399999999999999" customHeight="1" thickTop="1" x14ac:dyDescent="0.3">
      <c r="A5" s="14" t="s">
        <v>14</v>
      </c>
      <c r="B5" s="15"/>
      <c r="C5" s="16"/>
      <c r="D5" s="16"/>
      <c r="E5" s="16"/>
      <c r="F5" s="17">
        <v>1</v>
      </c>
      <c r="G5" s="18">
        <v>0</v>
      </c>
      <c r="H5" s="18">
        <v>0</v>
      </c>
      <c r="I5" s="19">
        <f>G5-H5</f>
        <v>0</v>
      </c>
      <c r="J5" s="19">
        <f>I5/12/(L5*F5)</f>
        <v>0</v>
      </c>
      <c r="K5" s="20">
        <f>IF(G5&lt;((F5*L5)*300)*1.34*12,G5,((F5*L5)*300)*1.34*12)</f>
        <v>0</v>
      </c>
      <c r="L5">
        <v>168</v>
      </c>
      <c r="M5" t="s">
        <v>15</v>
      </c>
    </row>
    <row r="6" spans="1:13" ht="20.399999999999999" customHeight="1" x14ac:dyDescent="0.3">
      <c r="A6" s="21" t="s">
        <v>16</v>
      </c>
      <c r="B6" s="22"/>
      <c r="C6" s="23"/>
      <c r="D6" s="23"/>
      <c r="E6" s="23"/>
      <c r="F6" s="24">
        <v>1</v>
      </c>
      <c r="G6" s="25">
        <v>0</v>
      </c>
      <c r="H6" s="25">
        <v>0</v>
      </c>
      <c r="I6" s="26">
        <f>G6-H6</f>
        <v>0</v>
      </c>
      <c r="J6" s="26">
        <f>I6/12/(L6*F6)</f>
        <v>0</v>
      </c>
      <c r="K6" s="27">
        <f>IF(G6&lt;((F6*L6)*300)*1.34*12,G6,((F6*L6)*300)*1.34*12)</f>
        <v>0</v>
      </c>
      <c r="L6">
        <v>168</v>
      </c>
      <c r="M6" t="s">
        <v>17</v>
      </c>
    </row>
    <row r="7" spans="1:13" ht="20.399999999999999" customHeight="1" x14ac:dyDescent="0.3">
      <c r="A7" s="21" t="s">
        <v>18</v>
      </c>
      <c r="B7" s="22"/>
      <c r="C7" s="23"/>
      <c r="D7" s="23"/>
      <c r="E7" s="23"/>
      <c r="F7" s="24">
        <v>1</v>
      </c>
      <c r="G7" s="25">
        <v>0</v>
      </c>
      <c r="H7" s="25">
        <v>0</v>
      </c>
      <c r="I7" s="26">
        <f t="shared" ref="I7:I23" si="0">G7-H7</f>
        <v>0</v>
      </c>
      <c r="J7" s="26">
        <f t="shared" ref="J7:J23" si="1">I7/12/(L7*F7)</f>
        <v>0</v>
      </c>
      <c r="K7" s="27">
        <f t="shared" ref="K7:K24" si="2">IF(G7&lt;((F7*L7)*300)*1.34*12,G7,((F7*L7)*300)*1.34*12)</f>
        <v>0</v>
      </c>
      <c r="L7">
        <v>168</v>
      </c>
      <c r="M7" t="s">
        <v>19</v>
      </c>
    </row>
    <row r="8" spans="1:13" ht="20.399999999999999" customHeight="1" x14ac:dyDescent="0.3">
      <c r="A8" s="21" t="s">
        <v>20</v>
      </c>
      <c r="B8" s="22"/>
      <c r="C8" s="23"/>
      <c r="D8" s="23"/>
      <c r="E8" s="23"/>
      <c r="F8" s="24">
        <v>1</v>
      </c>
      <c r="G8" s="25">
        <v>0</v>
      </c>
      <c r="H8" s="25">
        <v>0</v>
      </c>
      <c r="I8" s="26">
        <f t="shared" si="0"/>
        <v>0</v>
      </c>
      <c r="J8" s="26">
        <f t="shared" si="1"/>
        <v>0</v>
      </c>
      <c r="K8" s="27">
        <f t="shared" si="2"/>
        <v>0</v>
      </c>
      <c r="L8">
        <v>168</v>
      </c>
    </row>
    <row r="9" spans="1:13" ht="20.399999999999999" customHeight="1" x14ac:dyDescent="0.3">
      <c r="A9" s="21" t="s">
        <v>21</v>
      </c>
      <c r="B9" s="22"/>
      <c r="C9" s="23"/>
      <c r="D9" s="23"/>
      <c r="E9" s="23"/>
      <c r="F9" s="24">
        <v>1</v>
      </c>
      <c r="G9" s="25">
        <v>0</v>
      </c>
      <c r="H9" s="25">
        <v>0</v>
      </c>
      <c r="I9" s="26">
        <f t="shared" si="0"/>
        <v>0</v>
      </c>
      <c r="J9" s="26">
        <f t="shared" si="1"/>
        <v>0</v>
      </c>
      <c r="K9" s="27">
        <f t="shared" si="2"/>
        <v>0</v>
      </c>
      <c r="L9">
        <v>168</v>
      </c>
    </row>
    <row r="10" spans="1:13" ht="20.399999999999999" customHeight="1" x14ac:dyDescent="0.3">
      <c r="A10" s="21" t="s">
        <v>22</v>
      </c>
      <c r="B10" s="22"/>
      <c r="C10" s="23"/>
      <c r="D10" s="23"/>
      <c r="E10" s="23"/>
      <c r="F10" s="24">
        <v>1</v>
      </c>
      <c r="G10" s="25">
        <v>0</v>
      </c>
      <c r="H10" s="25">
        <v>0</v>
      </c>
      <c r="I10" s="26">
        <f t="shared" si="0"/>
        <v>0</v>
      </c>
      <c r="J10" s="26">
        <f t="shared" si="1"/>
        <v>0</v>
      </c>
      <c r="K10" s="27">
        <f t="shared" si="2"/>
        <v>0</v>
      </c>
      <c r="L10">
        <v>168</v>
      </c>
    </row>
    <row r="11" spans="1:13" ht="20.399999999999999" customHeight="1" x14ac:dyDescent="0.3">
      <c r="A11" s="21" t="s">
        <v>23</v>
      </c>
      <c r="B11" s="22"/>
      <c r="C11" s="23"/>
      <c r="D11" s="23"/>
      <c r="E11" s="23"/>
      <c r="F11" s="24">
        <v>1</v>
      </c>
      <c r="G11" s="25">
        <v>0</v>
      </c>
      <c r="H11" s="25">
        <v>0</v>
      </c>
      <c r="I11" s="26">
        <f t="shared" si="0"/>
        <v>0</v>
      </c>
      <c r="J11" s="26">
        <f t="shared" si="1"/>
        <v>0</v>
      </c>
      <c r="K11" s="27">
        <f t="shared" si="2"/>
        <v>0</v>
      </c>
      <c r="L11">
        <v>168</v>
      </c>
    </row>
    <row r="12" spans="1:13" ht="20.399999999999999" customHeight="1" x14ac:dyDescent="0.3">
      <c r="A12" s="21" t="s">
        <v>24</v>
      </c>
      <c r="B12" s="22"/>
      <c r="C12" s="23"/>
      <c r="D12" s="23"/>
      <c r="E12" s="23"/>
      <c r="F12" s="24">
        <v>1</v>
      </c>
      <c r="G12" s="25">
        <v>0</v>
      </c>
      <c r="H12" s="25">
        <v>0</v>
      </c>
      <c r="I12" s="26">
        <f t="shared" si="0"/>
        <v>0</v>
      </c>
      <c r="J12" s="26">
        <f t="shared" si="1"/>
        <v>0</v>
      </c>
      <c r="K12" s="27">
        <f t="shared" si="2"/>
        <v>0</v>
      </c>
      <c r="L12">
        <v>168</v>
      </c>
    </row>
    <row r="13" spans="1:13" ht="20.399999999999999" customHeight="1" x14ac:dyDescent="0.3">
      <c r="A13" s="21" t="s">
        <v>25</v>
      </c>
      <c r="B13" s="22"/>
      <c r="C13" s="23"/>
      <c r="D13" s="23"/>
      <c r="E13" s="23"/>
      <c r="F13" s="24">
        <v>1</v>
      </c>
      <c r="G13" s="25">
        <v>0</v>
      </c>
      <c r="H13" s="25">
        <v>0</v>
      </c>
      <c r="I13" s="26">
        <f t="shared" si="0"/>
        <v>0</v>
      </c>
      <c r="J13" s="26">
        <f t="shared" si="1"/>
        <v>0</v>
      </c>
      <c r="K13" s="27">
        <f t="shared" si="2"/>
        <v>0</v>
      </c>
      <c r="L13">
        <v>168</v>
      </c>
    </row>
    <row r="14" spans="1:13" ht="20.399999999999999" customHeight="1" x14ac:dyDescent="0.3">
      <c r="A14" s="21" t="s">
        <v>26</v>
      </c>
      <c r="B14" s="22"/>
      <c r="C14" s="23"/>
      <c r="D14" s="23"/>
      <c r="E14" s="23"/>
      <c r="F14" s="24">
        <v>1</v>
      </c>
      <c r="G14" s="25">
        <v>0</v>
      </c>
      <c r="H14" s="25">
        <v>0</v>
      </c>
      <c r="I14" s="26">
        <f t="shared" si="0"/>
        <v>0</v>
      </c>
      <c r="J14" s="26">
        <f t="shared" si="1"/>
        <v>0</v>
      </c>
      <c r="K14" s="27">
        <f t="shared" si="2"/>
        <v>0</v>
      </c>
      <c r="L14">
        <v>168</v>
      </c>
    </row>
    <row r="15" spans="1:13" ht="20.399999999999999" customHeight="1" x14ac:dyDescent="0.3">
      <c r="A15" s="21" t="s">
        <v>27</v>
      </c>
      <c r="B15" s="22"/>
      <c r="C15" s="23"/>
      <c r="D15" s="23"/>
      <c r="E15" s="23"/>
      <c r="F15" s="24">
        <v>1</v>
      </c>
      <c r="G15" s="25">
        <v>0</v>
      </c>
      <c r="H15" s="25">
        <v>0</v>
      </c>
      <c r="I15" s="26">
        <f t="shared" si="0"/>
        <v>0</v>
      </c>
      <c r="J15" s="26">
        <f t="shared" si="1"/>
        <v>0</v>
      </c>
      <c r="K15" s="27">
        <f t="shared" si="2"/>
        <v>0</v>
      </c>
      <c r="L15">
        <v>168</v>
      </c>
    </row>
    <row r="16" spans="1:13" ht="20.399999999999999" customHeight="1" x14ac:dyDescent="0.3">
      <c r="A16" s="21" t="s">
        <v>28</v>
      </c>
      <c r="B16" s="22"/>
      <c r="C16" s="23"/>
      <c r="D16" s="23"/>
      <c r="E16" s="23"/>
      <c r="F16" s="24">
        <v>1</v>
      </c>
      <c r="G16" s="25">
        <v>0</v>
      </c>
      <c r="H16" s="25">
        <v>0</v>
      </c>
      <c r="I16" s="26">
        <f t="shared" si="0"/>
        <v>0</v>
      </c>
      <c r="J16" s="26">
        <f t="shared" si="1"/>
        <v>0</v>
      </c>
      <c r="K16" s="27">
        <f t="shared" si="2"/>
        <v>0</v>
      </c>
      <c r="L16">
        <v>168</v>
      </c>
    </row>
    <row r="17" spans="1:12" ht="20.399999999999999" customHeight="1" x14ac:dyDescent="0.3">
      <c r="A17" s="21" t="s">
        <v>29</v>
      </c>
      <c r="B17" s="22"/>
      <c r="C17" s="23"/>
      <c r="D17" s="23"/>
      <c r="E17" s="23"/>
      <c r="F17" s="24">
        <v>1</v>
      </c>
      <c r="G17" s="25">
        <v>0</v>
      </c>
      <c r="H17" s="25">
        <v>0</v>
      </c>
      <c r="I17" s="26">
        <f t="shared" si="0"/>
        <v>0</v>
      </c>
      <c r="J17" s="26">
        <f t="shared" si="1"/>
        <v>0</v>
      </c>
      <c r="K17" s="27">
        <f t="shared" si="2"/>
        <v>0</v>
      </c>
      <c r="L17">
        <v>168</v>
      </c>
    </row>
    <row r="18" spans="1:12" ht="20.399999999999999" customHeight="1" x14ac:dyDescent="0.3">
      <c r="A18" s="21" t="s">
        <v>30</v>
      </c>
      <c r="B18" s="22"/>
      <c r="C18" s="23"/>
      <c r="D18" s="23"/>
      <c r="E18" s="23"/>
      <c r="F18" s="24">
        <v>1</v>
      </c>
      <c r="G18" s="25">
        <v>0</v>
      </c>
      <c r="H18" s="25">
        <v>0</v>
      </c>
      <c r="I18" s="26">
        <f t="shared" si="0"/>
        <v>0</v>
      </c>
      <c r="J18" s="26">
        <f t="shared" si="1"/>
        <v>0</v>
      </c>
      <c r="K18" s="27">
        <f t="shared" si="2"/>
        <v>0</v>
      </c>
      <c r="L18">
        <v>168</v>
      </c>
    </row>
    <row r="19" spans="1:12" ht="20.399999999999999" customHeight="1" x14ac:dyDescent="0.3">
      <c r="A19" s="21" t="s">
        <v>31</v>
      </c>
      <c r="B19" s="22"/>
      <c r="C19" s="23"/>
      <c r="D19" s="23"/>
      <c r="E19" s="23"/>
      <c r="F19" s="24">
        <v>1</v>
      </c>
      <c r="G19" s="25">
        <v>0</v>
      </c>
      <c r="H19" s="25">
        <v>0</v>
      </c>
      <c r="I19" s="26">
        <f t="shared" si="0"/>
        <v>0</v>
      </c>
      <c r="J19" s="26">
        <f t="shared" si="1"/>
        <v>0</v>
      </c>
      <c r="K19" s="27">
        <f t="shared" si="2"/>
        <v>0</v>
      </c>
      <c r="L19">
        <v>168</v>
      </c>
    </row>
    <row r="20" spans="1:12" ht="20.399999999999999" customHeight="1" x14ac:dyDescent="0.3">
      <c r="A20" s="21" t="s">
        <v>32</v>
      </c>
      <c r="B20" s="22"/>
      <c r="C20" s="23"/>
      <c r="D20" s="23"/>
      <c r="E20" s="23"/>
      <c r="F20" s="24">
        <v>1</v>
      </c>
      <c r="G20" s="25">
        <v>0</v>
      </c>
      <c r="H20" s="25">
        <v>0</v>
      </c>
      <c r="I20" s="26">
        <f t="shared" si="0"/>
        <v>0</v>
      </c>
      <c r="J20" s="26">
        <f t="shared" si="1"/>
        <v>0</v>
      </c>
      <c r="K20" s="27">
        <f t="shared" si="2"/>
        <v>0</v>
      </c>
      <c r="L20">
        <v>168</v>
      </c>
    </row>
    <row r="21" spans="1:12" ht="20.399999999999999" customHeight="1" x14ac:dyDescent="0.3">
      <c r="A21" s="21" t="s">
        <v>33</v>
      </c>
      <c r="B21" s="22"/>
      <c r="C21" s="23"/>
      <c r="D21" s="23"/>
      <c r="E21" s="23"/>
      <c r="F21" s="24">
        <v>1</v>
      </c>
      <c r="G21" s="25">
        <v>0</v>
      </c>
      <c r="H21" s="25">
        <v>0</v>
      </c>
      <c r="I21" s="26">
        <f t="shared" si="0"/>
        <v>0</v>
      </c>
      <c r="J21" s="26">
        <f t="shared" si="1"/>
        <v>0</v>
      </c>
      <c r="K21" s="27">
        <f t="shared" si="2"/>
        <v>0</v>
      </c>
      <c r="L21">
        <v>168</v>
      </c>
    </row>
    <row r="22" spans="1:12" ht="20.399999999999999" customHeight="1" x14ac:dyDescent="0.3">
      <c r="A22" s="21" t="s">
        <v>34</v>
      </c>
      <c r="B22" s="22"/>
      <c r="C22" s="23"/>
      <c r="D22" s="23"/>
      <c r="E22" s="23"/>
      <c r="F22" s="24">
        <v>1</v>
      </c>
      <c r="G22" s="25">
        <v>0</v>
      </c>
      <c r="H22" s="25">
        <v>0</v>
      </c>
      <c r="I22" s="26">
        <f t="shared" si="0"/>
        <v>0</v>
      </c>
      <c r="J22" s="26">
        <f t="shared" si="1"/>
        <v>0</v>
      </c>
      <c r="K22" s="27">
        <f t="shared" si="2"/>
        <v>0</v>
      </c>
      <c r="L22">
        <v>168</v>
      </c>
    </row>
    <row r="23" spans="1:12" ht="20.399999999999999" customHeight="1" x14ac:dyDescent="0.3">
      <c r="A23" s="21" t="s">
        <v>35</v>
      </c>
      <c r="B23" s="22"/>
      <c r="C23" s="23"/>
      <c r="D23" s="23"/>
      <c r="E23" s="23"/>
      <c r="F23" s="24">
        <v>1</v>
      </c>
      <c r="G23" s="25">
        <v>0</v>
      </c>
      <c r="H23" s="25">
        <v>0</v>
      </c>
      <c r="I23" s="26">
        <f t="shared" si="0"/>
        <v>0</v>
      </c>
      <c r="J23" s="26">
        <f t="shared" si="1"/>
        <v>0</v>
      </c>
      <c r="K23" s="27">
        <f t="shared" si="2"/>
        <v>0</v>
      </c>
      <c r="L23">
        <v>168</v>
      </c>
    </row>
    <row r="24" spans="1:12" ht="20.399999999999999" customHeight="1" x14ac:dyDescent="0.3">
      <c r="A24" s="21" t="s">
        <v>36</v>
      </c>
      <c r="B24" s="22"/>
      <c r="C24" s="23"/>
      <c r="D24" s="23"/>
      <c r="E24" s="23"/>
      <c r="F24" s="24">
        <v>1</v>
      </c>
      <c r="G24" s="25">
        <v>0</v>
      </c>
      <c r="H24" s="25">
        <v>0</v>
      </c>
      <c r="I24" s="26">
        <f>G24-H24</f>
        <v>0</v>
      </c>
      <c r="J24" s="26">
        <f>I24/12/(L24*F24)</f>
        <v>0</v>
      </c>
      <c r="K24" s="27">
        <f t="shared" si="2"/>
        <v>0</v>
      </c>
      <c r="L24">
        <v>168</v>
      </c>
    </row>
  </sheetData>
  <sheetProtection algorithmName="SHA-512" hashValue="OjeU3bGzNXpldo98Do3NHOx4jLgXENSw/ZFwC+V2Pmzj/Xvsa4hTLlP3k4RYdTLuzg9H6cPK3ecw5mB2VEbKYA==" saltValue="UfgdCgdPZJlEfbpy+6EHBg==" spinCount="100000" sheet="1" objects="1" scenarios="1" selectLockedCells="1"/>
  <mergeCells count="5">
    <mergeCell ref="A1:E1"/>
    <mergeCell ref="F1:K1"/>
    <mergeCell ref="A2:G2"/>
    <mergeCell ref="J2:K2"/>
    <mergeCell ref="A3:F3"/>
  </mergeCells>
  <conditionalFormatting sqref="A5:K23">
    <cfRule type="expression" dxfId="31" priority="2">
      <formula>$J5&gt;300</formula>
    </cfRule>
  </conditionalFormatting>
  <conditionalFormatting sqref="A24:K24">
    <cfRule type="expression" dxfId="30" priority="1">
      <formula>$J24&gt;300</formula>
    </cfRule>
  </conditionalFormatting>
  <dataValidations count="1">
    <dataValidation type="list" allowBlank="1" showInputMessage="1" showErrorMessage="1" sqref="B5:B24" xr:uid="{06D67D48-CAC3-43D2-96C3-314215ABB3E9}">
      <formula1>$M$5:$M$7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6A802-DDB7-4A35-A62E-83E6BE005D11}">
  <dimension ref="A1:M24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7.44140625" customWidth="1"/>
    <col min="2" max="2" width="10.88671875" customWidth="1"/>
    <col min="3" max="3" width="28.33203125" customWidth="1"/>
    <col min="4" max="4" width="16.5546875" customWidth="1"/>
    <col min="5" max="5" width="27.33203125" customWidth="1"/>
    <col min="6" max="6" width="13.33203125" customWidth="1"/>
    <col min="7" max="8" width="15.109375" customWidth="1"/>
    <col min="9" max="9" width="14" customWidth="1"/>
    <col min="10" max="10" width="9.44140625" customWidth="1"/>
    <col min="11" max="11" width="14.5546875" customWidth="1"/>
    <col min="12" max="12" width="4.5546875" hidden="1" customWidth="1"/>
    <col min="13" max="13" width="10.5546875" hidden="1" customWidth="1"/>
  </cols>
  <sheetData>
    <row r="1" spans="1:13" s="1" customFormat="1" ht="37.200000000000003" customHeight="1" x14ac:dyDescent="0.3">
      <c r="A1" s="28" t="s">
        <v>42</v>
      </c>
      <c r="B1" s="29"/>
      <c r="C1" s="29"/>
      <c r="D1" s="29"/>
      <c r="E1" s="29"/>
      <c r="F1" s="30" t="s">
        <v>1</v>
      </c>
      <c r="G1" s="30"/>
      <c r="H1" s="30"/>
      <c r="I1" s="30"/>
      <c r="J1" s="30"/>
      <c r="K1" s="31"/>
    </row>
    <row r="2" spans="1:13" s="1" customFormat="1" ht="21.6" thickBot="1" x14ac:dyDescent="0.35">
      <c r="A2" s="32" t="s">
        <v>37</v>
      </c>
      <c r="B2" s="33"/>
      <c r="C2" s="33"/>
      <c r="D2" s="33"/>
      <c r="E2" s="33"/>
      <c r="F2" s="33"/>
      <c r="G2" s="33"/>
      <c r="H2" s="2"/>
      <c r="I2" s="3" t="s">
        <v>2</v>
      </c>
      <c r="J2" s="34">
        <f>SUM(K5:K24)</f>
        <v>0</v>
      </c>
      <c r="K2" s="35"/>
      <c r="M2" s="4">
        <f>J2</f>
        <v>0</v>
      </c>
    </row>
    <row r="3" spans="1:13" s="1" customFormat="1" ht="21" x14ac:dyDescent="0.3">
      <c r="A3" s="36"/>
      <c r="B3" s="37"/>
      <c r="C3" s="37"/>
      <c r="D3" s="37"/>
      <c r="E3" s="37"/>
      <c r="F3" s="37"/>
      <c r="G3" s="5"/>
      <c r="H3" s="5"/>
      <c r="I3" s="5"/>
      <c r="J3" s="5"/>
      <c r="K3" s="6"/>
    </row>
    <row r="4" spans="1:13" ht="43.8" thickBot="1" x14ac:dyDescent="0.35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</row>
    <row r="5" spans="1:13" ht="20.399999999999999" customHeight="1" thickTop="1" x14ac:dyDescent="0.3">
      <c r="A5" s="14" t="s">
        <v>14</v>
      </c>
      <c r="B5" s="15"/>
      <c r="C5" s="16"/>
      <c r="D5" s="16"/>
      <c r="E5" s="16"/>
      <c r="F5" s="17">
        <v>1</v>
      </c>
      <c r="G5" s="18">
        <v>0</v>
      </c>
      <c r="H5" s="18">
        <v>0</v>
      </c>
      <c r="I5" s="19">
        <f>G5-H5</f>
        <v>0</v>
      </c>
      <c r="J5" s="19">
        <f>I5/12/(L5*F5)</f>
        <v>0</v>
      </c>
      <c r="K5" s="20">
        <f>IF(G5&lt;((F5*L5)*300)*1.34*12,G5,((F5*L5)*300)*1.34*12)</f>
        <v>0</v>
      </c>
      <c r="L5">
        <v>168</v>
      </c>
      <c r="M5" t="s">
        <v>15</v>
      </c>
    </row>
    <row r="6" spans="1:13" ht="20.399999999999999" customHeight="1" x14ac:dyDescent="0.3">
      <c r="A6" s="21" t="s">
        <v>16</v>
      </c>
      <c r="B6" s="22"/>
      <c r="C6" s="23"/>
      <c r="D6" s="23"/>
      <c r="E6" s="23"/>
      <c r="F6" s="24">
        <v>1</v>
      </c>
      <c r="G6" s="25">
        <v>0</v>
      </c>
      <c r="H6" s="25">
        <v>0</v>
      </c>
      <c r="I6" s="26">
        <f>G6-H6</f>
        <v>0</v>
      </c>
      <c r="J6" s="26">
        <f>I6/12/(L6*F6)</f>
        <v>0</v>
      </c>
      <c r="K6" s="27">
        <f>IF(G6&lt;((F6*L6)*300)*1.34*12,G6,((F6*L6)*300)*1.34*12)</f>
        <v>0</v>
      </c>
      <c r="L6">
        <v>168</v>
      </c>
      <c r="M6" t="s">
        <v>17</v>
      </c>
    </row>
    <row r="7" spans="1:13" ht="20.399999999999999" customHeight="1" x14ac:dyDescent="0.3">
      <c r="A7" s="21" t="s">
        <v>18</v>
      </c>
      <c r="B7" s="22"/>
      <c r="C7" s="23"/>
      <c r="D7" s="23"/>
      <c r="E7" s="23"/>
      <c r="F7" s="24">
        <v>1</v>
      </c>
      <c r="G7" s="25">
        <v>0</v>
      </c>
      <c r="H7" s="25">
        <v>0</v>
      </c>
      <c r="I7" s="26">
        <f t="shared" ref="I7:I23" si="0">G7-H7</f>
        <v>0</v>
      </c>
      <c r="J7" s="26">
        <f t="shared" ref="J7:J23" si="1">I7/12/(L7*F7)</f>
        <v>0</v>
      </c>
      <c r="K7" s="27">
        <f t="shared" ref="K7:K24" si="2">IF(G7&lt;((F7*L7)*300)*1.34*12,G7,((F7*L7)*300)*1.34*12)</f>
        <v>0</v>
      </c>
      <c r="L7">
        <v>168</v>
      </c>
      <c r="M7" t="s">
        <v>19</v>
      </c>
    </row>
    <row r="8" spans="1:13" ht="20.399999999999999" customHeight="1" x14ac:dyDescent="0.3">
      <c r="A8" s="21" t="s">
        <v>20</v>
      </c>
      <c r="B8" s="22"/>
      <c r="C8" s="23"/>
      <c r="D8" s="23"/>
      <c r="E8" s="23"/>
      <c r="F8" s="24">
        <v>1</v>
      </c>
      <c r="G8" s="25">
        <v>0</v>
      </c>
      <c r="H8" s="25">
        <v>0</v>
      </c>
      <c r="I8" s="26">
        <f t="shared" si="0"/>
        <v>0</v>
      </c>
      <c r="J8" s="26">
        <f t="shared" si="1"/>
        <v>0</v>
      </c>
      <c r="K8" s="27">
        <f t="shared" si="2"/>
        <v>0</v>
      </c>
      <c r="L8">
        <v>168</v>
      </c>
    </row>
    <row r="9" spans="1:13" ht="20.399999999999999" customHeight="1" x14ac:dyDescent="0.3">
      <c r="A9" s="21" t="s">
        <v>21</v>
      </c>
      <c r="B9" s="22"/>
      <c r="C9" s="23"/>
      <c r="D9" s="23"/>
      <c r="E9" s="23"/>
      <c r="F9" s="24">
        <v>1</v>
      </c>
      <c r="G9" s="25">
        <v>0</v>
      </c>
      <c r="H9" s="25">
        <v>0</v>
      </c>
      <c r="I9" s="26">
        <f t="shared" si="0"/>
        <v>0</v>
      </c>
      <c r="J9" s="26">
        <f t="shared" si="1"/>
        <v>0</v>
      </c>
      <c r="K9" s="27">
        <f t="shared" si="2"/>
        <v>0</v>
      </c>
      <c r="L9">
        <v>168</v>
      </c>
    </row>
    <row r="10" spans="1:13" ht="20.399999999999999" customHeight="1" x14ac:dyDescent="0.3">
      <c r="A10" s="21" t="s">
        <v>22</v>
      </c>
      <c r="B10" s="22"/>
      <c r="C10" s="23"/>
      <c r="D10" s="23"/>
      <c r="E10" s="23"/>
      <c r="F10" s="24">
        <v>1</v>
      </c>
      <c r="G10" s="25">
        <v>0</v>
      </c>
      <c r="H10" s="25">
        <v>0</v>
      </c>
      <c r="I10" s="26">
        <f t="shared" si="0"/>
        <v>0</v>
      </c>
      <c r="J10" s="26">
        <f t="shared" si="1"/>
        <v>0</v>
      </c>
      <c r="K10" s="27">
        <f t="shared" si="2"/>
        <v>0</v>
      </c>
      <c r="L10">
        <v>168</v>
      </c>
    </row>
    <row r="11" spans="1:13" ht="20.399999999999999" customHeight="1" x14ac:dyDescent="0.3">
      <c r="A11" s="21" t="s">
        <v>23</v>
      </c>
      <c r="B11" s="22"/>
      <c r="C11" s="23"/>
      <c r="D11" s="23"/>
      <c r="E11" s="23"/>
      <c r="F11" s="24">
        <v>1</v>
      </c>
      <c r="G11" s="25">
        <v>0</v>
      </c>
      <c r="H11" s="25">
        <v>0</v>
      </c>
      <c r="I11" s="26">
        <f t="shared" si="0"/>
        <v>0</v>
      </c>
      <c r="J11" s="26">
        <f t="shared" si="1"/>
        <v>0</v>
      </c>
      <c r="K11" s="27">
        <f t="shared" si="2"/>
        <v>0</v>
      </c>
      <c r="L11">
        <v>168</v>
      </c>
    </row>
    <row r="12" spans="1:13" ht="20.399999999999999" customHeight="1" x14ac:dyDescent="0.3">
      <c r="A12" s="21" t="s">
        <v>24</v>
      </c>
      <c r="B12" s="22"/>
      <c r="C12" s="23"/>
      <c r="D12" s="23"/>
      <c r="E12" s="23"/>
      <c r="F12" s="24">
        <v>1</v>
      </c>
      <c r="G12" s="25">
        <v>0</v>
      </c>
      <c r="H12" s="25">
        <v>0</v>
      </c>
      <c r="I12" s="26">
        <f t="shared" si="0"/>
        <v>0</v>
      </c>
      <c r="J12" s="26">
        <f t="shared" si="1"/>
        <v>0</v>
      </c>
      <c r="K12" s="27">
        <f t="shared" si="2"/>
        <v>0</v>
      </c>
      <c r="L12">
        <v>168</v>
      </c>
    </row>
    <row r="13" spans="1:13" ht="20.399999999999999" customHeight="1" x14ac:dyDescent="0.3">
      <c r="A13" s="21" t="s">
        <v>25</v>
      </c>
      <c r="B13" s="22"/>
      <c r="C13" s="23"/>
      <c r="D13" s="23"/>
      <c r="E13" s="23"/>
      <c r="F13" s="24">
        <v>1</v>
      </c>
      <c r="G13" s="25">
        <v>0</v>
      </c>
      <c r="H13" s="25">
        <v>0</v>
      </c>
      <c r="I13" s="26">
        <f t="shared" si="0"/>
        <v>0</v>
      </c>
      <c r="J13" s="26">
        <f t="shared" si="1"/>
        <v>0</v>
      </c>
      <c r="K13" s="27">
        <f t="shared" si="2"/>
        <v>0</v>
      </c>
      <c r="L13">
        <v>168</v>
      </c>
    </row>
    <row r="14" spans="1:13" ht="20.399999999999999" customHeight="1" x14ac:dyDescent="0.3">
      <c r="A14" s="21" t="s">
        <v>26</v>
      </c>
      <c r="B14" s="22"/>
      <c r="C14" s="23"/>
      <c r="D14" s="23"/>
      <c r="E14" s="23"/>
      <c r="F14" s="24">
        <v>1</v>
      </c>
      <c r="G14" s="25">
        <v>0</v>
      </c>
      <c r="H14" s="25">
        <v>0</v>
      </c>
      <c r="I14" s="26">
        <f t="shared" si="0"/>
        <v>0</v>
      </c>
      <c r="J14" s="26">
        <f t="shared" si="1"/>
        <v>0</v>
      </c>
      <c r="K14" s="27">
        <f t="shared" si="2"/>
        <v>0</v>
      </c>
      <c r="L14">
        <v>168</v>
      </c>
    </row>
    <row r="15" spans="1:13" ht="20.399999999999999" customHeight="1" x14ac:dyDescent="0.3">
      <c r="A15" s="21" t="s">
        <v>27</v>
      </c>
      <c r="B15" s="22"/>
      <c r="C15" s="23"/>
      <c r="D15" s="23"/>
      <c r="E15" s="23"/>
      <c r="F15" s="24">
        <v>1</v>
      </c>
      <c r="G15" s="25">
        <v>0</v>
      </c>
      <c r="H15" s="25">
        <v>0</v>
      </c>
      <c r="I15" s="26">
        <f t="shared" si="0"/>
        <v>0</v>
      </c>
      <c r="J15" s="26">
        <f t="shared" si="1"/>
        <v>0</v>
      </c>
      <c r="K15" s="27">
        <f t="shared" si="2"/>
        <v>0</v>
      </c>
      <c r="L15">
        <v>168</v>
      </c>
    </row>
    <row r="16" spans="1:13" ht="20.399999999999999" customHeight="1" x14ac:dyDescent="0.3">
      <c r="A16" s="21" t="s">
        <v>28</v>
      </c>
      <c r="B16" s="22"/>
      <c r="C16" s="23"/>
      <c r="D16" s="23"/>
      <c r="E16" s="23"/>
      <c r="F16" s="24">
        <v>1</v>
      </c>
      <c r="G16" s="25">
        <v>0</v>
      </c>
      <c r="H16" s="25">
        <v>0</v>
      </c>
      <c r="I16" s="26">
        <f t="shared" si="0"/>
        <v>0</v>
      </c>
      <c r="J16" s="26">
        <f t="shared" si="1"/>
        <v>0</v>
      </c>
      <c r="K16" s="27">
        <f t="shared" si="2"/>
        <v>0</v>
      </c>
      <c r="L16">
        <v>168</v>
      </c>
    </row>
    <row r="17" spans="1:12" ht="20.399999999999999" customHeight="1" x14ac:dyDescent="0.3">
      <c r="A17" s="21" t="s">
        <v>29</v>
      </c>
      <c r="B17" s="22"/>
      <c r="C17" s="23"/>
      <c r="D17" s="23"/>
      <c r="E17" s="23"/>
      <c r="F17" s="24">
        <v>1</v>
      </c>
      <c r="G17" s="25">
        <v>0</v>
      </c>
      <c r="H17" s="25">
        <v>0</v>
      </c>
      <c r="I17" s="26">
        <f t="shared" si="0"/>
        <v>0</v>
      </c>
      <c r="J17" s="26">
        <f t="shared" si="1"/>
        <v>0</v>
      </c>
      <c r="K17" s="27">
        <f t="shared" si="2"/>
        <v>0</v>
      </c>
      <c r="L17">
        <v>168</v>
      </c>
    </row>
    <row r="18" spans="1:12" ht="20.399999999999999" customHeight="1" x14ac:dyDescent="0.3">
      <c r="A18" s="21" t="s">
        <v>30</v>
      </c>
      <c r="B18" s="22"/>
      <c r="C18" s="23"/>
      <c r="D18" s="23"/>
      <c r="E18" s="23"/>
      <c r="F18" s="24">
        <v>1</v>
      </c>
      <c r="G18" s="25">
        <v>0</v>
      </c>
      <c r="H18" s="25">
        <v>0</v>
      </c>
      <c r="I18" s="26">
        <f t="shared" si="0"/>
        <v>0</v>
      </c>
      <c r="J18" s="26">
        <f t="shared" si="1"/>
        <v>0</v>
      </c>
      <c r="K18" s="27">
        <f t="shared" si="2"/>
        <v>0</v>
      </c>
      <c r="L18">
        <v>168</v>
      </c>
    </row>
    <row r="19" spans="1:12" ht="20.399999999999999" customHeight="1" x14ac:dyDescent="0.3">
      <c r="A19" s="21" t="s">
        <v>31</v>
      </c>
      <c r="B19" s="22"/>
      <c r="C19" s="23"/>
      <c r="D19" s="23"/>
      <c r="E19" s="23"/>
      <c r="F19" s="24">
        <v>1</v>
      </c>
      <c r="G19" s="25">
        <v>0</v>
      </c>
      <c r="H19" s="25">
        <v>0</v>
      </c>
      <c r="I19" s="26">
        <f t="shared" si="0"/>
        <v>0</v>
      </c>
      <c r="J19" s="26">
        <f t="shared" si="1"/>
        <v>0</v>
      </c>
      <c r="K19" s="27">
        <f t="shared" si="2"/>
        <v>0</v>
      </c>
      <c r="L19">
        <v>168</v>
      </c>
    </row>
    <row r="20" spans="1:12" ht="20.399999999999999" customHeight="1" x14ac:dyDescent="0.3">
      <c r="A20" s="21" t="s">
        <v>32</v>
      </c>
      <c r="B20" s="22"/>
      <c r="C20" s="23"/>
      <c r="D20" s="23"/>
      <c r="E20" s="23"/>
      <c r="F20" s="24">
        <v>1</v>
      </c>
      <c r="G20" s="25">
        <v>0</v>
      </c>
      <c r="H20" s="25">
        <v>0</v>
      </c>
      <c r="I20" s="26">
        <f t="shared" si="0"/>
        <v>0</v>
      </c>
      <c r="J20" s="26">
        <f t="shared" si="1"/>
        <v>0</v>
      </c>
      <c r="K20" s="27">
        <f t="shared" si="2"/>
        <v>0</v>
      </c>
      <c r="L20">
        <v>168</v>
      </c>
    </row>
    <row r="21" spans="1:12" ht="20.399999999999999" customHeight="1" x14ac:dyDescent="0.3">
      <c r="A21" s="21" t="s">
        <v>33</v>
      </c>
      <c r="B21" s="22"/>
      <c r="C21" s="23"/>
      <c r="D21" s="23"/>
      <c r="E21" s="23"/>
      <c r="F21" s="24">
        <v>1</v>
      </c>
      <c r="G21" s="25">
        <v>0</v>
      </c>
      <c r="H21" s="25">
        <v>0</v>
      </c>
      <c r="I21" s="26">
        <f t="shared" si="0"/>
        <v>0</v>
      </c>
      <c r="J21" s="26">
        <f t="shared" si="1"/>
        <v>0</v>
      </c>
      <c r="K21" s="27">
        <f t="shared" si="2"/>
        <v>0</v>
      </c>
      <c r="L21">
        <v>168</v>
      </c>
    </row>
    <row r="22" spans="1:12" ht="20.399999999999999" customHeight="1" x14ac:dyDescent="0.3">
      <c r="A22" s="21" t="s">
        <v>34</v>
      </c>
      <c r="B22" s="22"/>
      <c r="C22" s="23"/>
      <c r="D22" s="23"/>
      <c r="E22" s="23"/>
      <c r="F22" s="24">
        <v>1</v>
      </c>
      <c r="G22" s="25">
        <v>0</v>
      </c>
      <c r="H22" s="25">
        <v>0</v>
      </c>
      <c r="I22" s="26">
        <f t="shared" si="0"/>
        <v>0</v>
      </c>
      <c r="J22" s="26">
        <f t="shared" si="1"/>
        <v>0</v>
      </c>
      <c r="K22" s="27">
        <f t="shared" si="2"/>
        <v>0</v>
      </c>
      <c r="L22">
        <v>168</v>
      </c>
    </row>
    <row r="23" spans="1:12" ht="20.399999999999999" customHeight="1" x14ac:dyDescent="0.3">
      <c r="A23" s="21" t="s">
        <v>35</v>
      </c>
      <c r="B23" s="22"/>
      <c r="C23" s="23"/>
      <c r="D23" s="23"/>
      <c r="E23" s="23"/>
      <c r="F23" s="24">
        <v>1</v>
      </c>
      <c r="G23" s="25">
        <v>0</v>
      </c>
      <c r="H23" s="25">
        <v>0</v>
      </c>
      <c r="I23" s="26">
        <f t="shared" si="0"/>
        <v>0</v>
      </c>
      <c r="J23" s="26">
        <f t="shared" si="1"/>
        <v>0</v>
      </c>
      <c r="K23" s="27">
        <f t="shared" si="2"/>
        <v>0</v>
      </c>
      <c r="L23">
        <v>168</v>
      </c>
    </row>
    <row r="24" spans="1:12" ht="20.399999999999999" customHeight="1" x14ac:dyDescent="0.3">
      <c r="A24" s="21" t="s">
        <v>36</v>
      </c>
      <c r="B24" s="22"/>
      <c r="C24" s="23"/>
      <c r="D24" s="23"/>
      <c r="E24" s="23"/>
      <c r="F24" s="24">
        <v>1</v>
      </c>
      <c r="G24" s="25">
        <v>0</v>
      </c>
      <c r="H24" s="25">
        <v>0</v>
      </c>
      <c r="I24" s="26">
        <f>G24-H24</f>
        <v>0</v>
      </c>
      <c r="J24" s="26">
        <f>I24/12/(L24*F24)</f>
        <v>0</v>
      </c>
      <c r="K24" s="27">
        <f t="shared" si="2"/>
        <v>0</v>
      </c>
      <c r="L24">
        <v>168</v>
      </c>
    </row>
  </sheetData>
  <sheetProtection algorithmName="SHA-512" hashValue="WBdVoO28ey2aIQw2R/l60Zq6eF5RtdTXeHaeW3dZe/zlwp033UoEMq+5POb6TSrbnZsLnYDVgZB+jjeTZuXKhw==" saltValue="neiDgwRqFTSiOE1sVh1cfA==" spinCount="100000" sheet="1" objects="1" scenarios="1" selectLockedCells="1"/>
  <mergeCells count="5">
    <mergeCell ref="A1:E1"/>
    <mergeCell ref="F1:K1"/>
    <mergeCell ref="A2:G2"/>
    <mergeCell ref="J2:K2"/>
    <mergeCell ref="A3:F3"/>
  </mergeCells>
  <conditionalFormatting sqref="A5:K23">
    <cfRule type="expression" dxfId="29" priority="2">
      <formula>$J5&gt;300</formula>
    </cfRule>
  </conditionalFormatting>
  <conditionalFormatting sqref="A24:K24">
    <cfRule type="expression" dxfId="28" priority="1">
      <formula>$J24&gt;300</formula>
    </cfRule>
  </conditionalFormatting>
  <dataValidations count="1">
    <dataValidation type="list" allowBlank="1" showInputMessage="1" showErrorMessage="1" sqref="B5:B24" xr:uid="{CE1926DE-9067-4DA0-AADE-8F7CDD3D72A3}">
      <formula1>$M$5:$M$7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9E584-0D2D-4157-8AA6-587F597BBCD8}">
  <dimension ref="A1:M24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7.44140625" customWidth="1"/>
    <col min="2" max="2" width="10.88671875" customWidth="1"/>
    <col min="3" max="3" width="28.33203125" customWidth="1"/>
    <col min="4" max="4" width="16.5546875" customWidth="1"/>
    <col min="5" max="5" width="27.33203125" customWidth="1"/>
    <col min="6" max="6" width="13.33203125" customWidth="1"/>
    <col min="7" max="8" width="15.109375" customWidth="1"/>
    <col min="9" max="9" width="14" customWidth="1"/>
    <col min="10" max="10" width="9.44140625" customWidth="1"/>
    <col min="11" max="11" width="14.5546875" customWidth="1"/>
    <col min="12" max="12" width="4.5546875" hidden="1" customWidth="1"/>
    <col min="13" max="13" width="10.5546875" hidden="1" customWidth="1"/>
  </cols>
  <sheetData>
    <row r="1" spans="1:13" s="1" customFormat="1" ht="37.200000000000003" customHeight="1" x14ac:dyDescent="0.3">
      <c r="A1" s="28" t="s">
        <v>43</v>
      </c>
      <c r="B1" s="29"/>
      <c r="C1" s="29"/>
      <c r="D1" s="29"/>
      <c r="E1" s="29"/>
      <c r="F1" s="30" t="s">
        <v>1</v>
      </c>
      <c r="G1" s="30"/>
      <c r="H1" s="30"/>
      <c r="I1" s="30"/>
      <c r="J1" s="30"/>
      <c r="K1" s="31"/>
    </row>
    <row r="2" spans="1:13" s="1" customFormat="1" ht="21.6" thickBot="1" x14ac:dyDescent="0.35">
      <c r="A2" s="32" t="s">
        <v>37</v>
      </c>
      <c r="B2" s="33"/>
      <c r="C2" s="33"/>
      <c r="D2" s="33"/>
      <c r="E2" s="33"/>
      <c r="F2" s="33"/>
      <c r="G2" s="33"/>
      <c r="H2" s="2"/>
      <c r="I2" s="3" t="s">
        <v>2</v>
      </c>
      <c r="J2" s="34">
        <f>SUM(K5:K24)</f>
        <v>0</v>
      </c>
      <c r="K2" s="35"/>
      <c r="M2" s="4">
        <f>J2</f>
        <v>0</v>
      </c>
    </row>
    <row r="3" spans="1:13" s="1" customFormat="1" ht="21" x14ac:dyDescent="0.3">
      <c r="A3" s="36"/>
      <c r="B3" s="37"/>
      <c r="C3" s="37"/>
      <c r="D3" s="37"/>
      <c r="E3" s="37"/>
      <c r="F3" s="37"/>
      <c r="G3" s="5"/>
      <c r="H3" s="5"/>
      <c r="I3" s="5"/>
      <c r="J3" s="5"/>
      <c r="K3" s="6"/>
    </row>
    <row r="4" spans="1:13" ht="43.8" thickBot="1" x14ac:dyDescent="0.35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</row>
    <row r="5" spans="1:13" ht="20.399999999999999" customHeight="1" thickTop="1" x14ac:dyDescent="0.3">
      <c r="A5" s="14" t="s">
        <v>14</v>
      </c>
      <c r="B5" s="15"/>
      <c r="C5" s="16"/>
      <c r="D5" s="16"/>
      <c r="E5" s="16"/>
      <c r="F5" s="17">
        <v>1</v>
      </c>
      <c r="G5" s="18">
        <v>0</v>
      </c>
      <c r="H5" s="18">
        <v>0</v>
      </c>
      <c r="I5" s="19">
        <f>G5-H5</f>
        <v>0</v>
      </c>
      <c r="J5" s="19">
        <f>I5/12/(L5*F5)</f>
        <v>0</v>
      </c>
      <c r="K5" s="20">
        <f>IF(G5&lt;((F5*L5)*300)*1.34*12,G5,((F5*L5)*300)*1.34*12)</f>
        <v>0</v>
      </c>
      <c r="L5">
        <v>168</v>
      </c>
      <c r="M5" t="s">
        <v>15</v>
      </c>
    </row>
    <row r="6" spans="1:13" ht="20.399999999999999" customHeight="1" x14ac:dyDescent="0.3">
      <c r="A6" s="21" t="s">
        <v>16</v>
      </c>
      <c r="B6" s="22"/>
      <c r="C6" s="23"/>
      <c r="D6" s="23"/>
      <c r="E6" s="23"/>
      <c r="F6" s="24">
        <v>1</v>
      </c>
      <c r="G6" s="25">
        <v>0</v>
      </c>
      <c r="H6" s="25">
        <v>0</v>
      </c>
      <c r="I6" s="26">
        <f>G6-H6</f>
        <v>0</v>
      </c>
      <c r="J6" s="26">
        <f>I6/12/(L6*F6)</f>
        <v>0</v>
      </c>
      <c r="K6" s="27">
        <f>IF(G6&lt;((F6*L6)*300)*1.34*12,G6,((F6*L6)*300)*1.34*12)</f>
        <v>0</v>
      </c>
      <c r="L6">
        <v>168</v>
      </c>
      <c r="M6" t="s">
        <v>17</v>
      </c>
    </row>
    <row r="7" spans="1:13" ht="20.399999999999999" customHeight="1" x14ac:dyDescent="0.3">
      <c r="A7" s="21" t="s">
        <v>18</v>
      </c>
      <c r="B7" s="22"/>
      <c r="C7" s="23"/>
      <c r="D7" s="23"/>
      <c r="E7" s="23"/>
      <c r="F7" s="24">
        <v>1</v>
      </c>
      <c r="G7" s="25">
        <v>0</v>
      </c>
      <c r="H7" s="25">
        <v>0</v>
      </c>
      <c r="I7" s="26">
        <f t="shared" ref="I7:I23" si="0">G7-H7</f>
        <v>0</v>
      </c>
      <c r="J7" s="26">
        <f t="shared" ref="J7:J23" si="1">I7/12/(L7*F7)</f>
        <v>0</v>
      </c>
      <c r="K7" s="27">
        <f t="shared" ref="K7:K24" si="2">IF(G7&lt;((F7*L7)*300)*1.34*12,G7,((F7*L7)*300)*1.34*12)</f>
        <v>0</v>
      </c>
      <c r="L7">
        <v>168</v>
      </c>
      <c r="M7" t="s">
        <v>19</v>
      </c>
    </row>
    <row r="8" spans="1:13" ht="20.399999999999999" customHeight="1" x14ac:dyDescent="0.3">
      <c r="A8" s="21" t="s">
        <v>20</v>
      </c>
      <c r="B8" s="22"/>
      <c r="C8" s="23"/>
      <c r="D8" s="23"/>
      <c r="E8" s="23"/>
      <c r="F8" s="24">
        <v>1</v>
      </c>
      <c r="G8" s="25">
        <v>0</v>
      </c>
      <c r="H8" s="25">
        <v>0</v>
      </c>
      <c r="I8" s="26">
        <f t="shared" si="0"/>
        <v>0</v>
      </c>
      <c r="J8" s="26">
        <f t="shared" si="1"/>
        <v>0</v>
      </c>
      <c r="K8" s="27">
        <f t="shared" si="2"/>
        <v>0</v>
      </c>
      <c r="L8">
        <v>168</v>
      </c>
    </row>
    <row r="9" spans="1:13" ht="20.399999999999999" customHeight="1" x14ac:dyDescent="0.3">
      <c r="A9" s="21" t="s">
        <v>21</v>
      </c>
      <c r="B9" s="22"/>
      <c r="C9" s="23"/>
      <c r="D9" s="23"/>
      <c r="E9" s="23"/>
      <c r="F9" s="24">
        <v>1</v>
      </c>
      <c r="G9" s="25">
        <v>0</v>
      </c>
      <c r="H9" s="25">
        <v>0</v>
      </c>
      <c r="I9" s="26">
        <f t="shared" si="0"/>
        <v>0</v>
      </c>
      <c r="J9" s="26">
        <f t="shared" si="1"/>
        <v>0</v>
      </c>
      <c r="K9" s="27">
        <f t="shared" si="2"/>
        <v>0</v>
      </c>
      <c r="L9">
        <v>168</v>
      </c>
    </row>
    <row r="10" spans="1:13" ht="20.399999999999999" customHeight="1" x14ac:dyDescent="0.3">
      <c r="A10" s="21" t="s">
        <v>22</v>
      </c>
      <c r="B10" s="22"/>
      <c r="C10" s="23"/>
      <c r="D10" s="23"/>
      <c r="E10" s="23"/>
      <c r="F10" s="24">
        <v>1</v>
      </c>
      <c r="G10" s="25">
        <v>0</v>
      </c>
      <c r="H10" s="25">
        <v>0</v>
      </c>
      <c r="I10" s="26">
        <f t="shared" si="0"/>
        <v>0</v>
      </c>
      <c r="J10" s="26">
        <f t="shared" si="1"/>
        <v>0</v>
      </c>
      <c r="K10" s="27">
        <f t="shared" si="2"/>
        <v>0</v>
      </c>
      <c r="L10">
        <v>168</v>
      </c>
    </row>
    <row r="11" spans="1:13" ht="20.399999999999999" customHeight="1" x14ac:dyDescent="0.3">
      <c r="A11" s="21" t="s">
        <v>23</v>
      </c>
      <c r="B11" s="22"/>
      <c r="C11" s="23"/>
      <c r="D11" s="23"/>
      <c r="E11" s="23"/>
      <c r="F11" s="24">
        <v>1</v>
      </c>
      <c r="G11" s="25">
        <v>0</v>
      </c>
      <c r="H11" s="25">
        <v>0</v>
      </c>
      <c r="I11" s="26">
        <f t="shared" si="0"/>
        <v>0</v>
      </c>
      <c r="J11" s="26">
        <f t="shared" si="1"/>
        <v>0</v>
      </c>
      <c r="K11" s="27">
        <f t="shared" si="2"/>
        <v>0</v>
      </c>
      <c r="L11">
        <v>168</v>
      </c>
    </row>
    <row r="12" spans="1:13" ht="20.399999999999999" customHeight="1" x14ac:dyDescent="0.3">
      <c r="A12" s="21" t="s">
        <v>24</v>
      </c>
      <c r="B12" s="22"/>
      <c r="C12" s="23"/>
      <c r="D12" s="23"/>
      <c r="E12" s="23"/>
      <c r="F12" s="24">
        <v>1</v>
      </c>
      <c r="G12" s="25">
        <v>0</v>
      </c>
      <c r="H12" s="25">
        <v>0</v>
      </c>
      <c r="I12" s="26">
        <f t="shared" si="0"/>
        <v>0</v>
      </c>
      <c r="J12" s="26">
        <f t="shared" si="1"/>
        <v>0</v>
      </c>
      <c r="K12" s="27">
        <f t="shared" si="2"/>
        <v>0</v>
      </c>
      <c r="L12">
        <v>168</v>
      </c>
    </row>
    <row r="13" spans="1:13" ht="20.399999999999999" customHeight="1" x14ac:dyDescent="0.3">
      <c r="A13" s="21" t="s">
        <v>25</v>
      </c>
      <c r="B13" s="22"/>
      <c r="C13" s="23"/>
      <c r="D13" s="23"/>
      <c r="E13" s="23"/>
      <c r="F13" s="24">
        <v>1</v>
      </c>
      <c r="G13" s="25">
        <v>0</v>
      </c>
      <c r="H13" s="25">
        <v>0</v>
      </c>
      <c r="I13" s="26">
        <f t="shared" si="0"/>
        <v>0</v>
      </c>
      <c r="J13" s="26">
        <f t="shared" si="1"/>
        <v>0</v>
      </c>
      <c r="K13" s="27">
        <f t="shared" si="2"/>
        <v>0</v>
      </c>
      <c r="L13">
        <v>168</v>
      </c>
    </row>
    <row r="14" spans="1:13" ht="20.399999999999999" customHeight="1" x14ac:dyDescent="0.3">
      <c r="A14" s="21" t="s">
        <v>26</v>
      </c>
      <c r="B14" s="22"/>
      <c r="C14" s="23"/>
      <c r="D14" s="23"/>
      <c r="E14" s="23"/>
      <c r="F14" s="24">
        <v>1</v>
      </c>
      <c r="G14" s="25">
        <v>0</v>
      </c>
      <c r="H14" s="25">
        <v>0</v>
      </c>
      <c r="I14" s="26">
        <f t="shared" si="0"/>
        <v>0</v>
      </c>
      <c r="J14" s="26">
        <f t="shared" si="1"/>
        <v>0</v>
      </c>
      <c r="K14" s="27">
        <f t="shared" si="2"/>
        <v>0</v>
      </c>
      <c r="L14">
        <v>168</v>
      </c>
    </row>
    <row r="15" spans="1:13" ht="20.399999999999999" customHeight="1" x14ac:dyDescent="0.3">
      <c r="A15" s="21" t="s">
        <v>27</v>
      </c>
      <c r="B15" s="22"/>
      <c r="C15" s="23"/>
      <c r="D15" s="23"/>
      <c r="E15" s="23"/>
      <c r="F15" s="24">
        <v>1</v>
      </c>
      <c r="G15" s="25">
        <v>0</v>
      </c>
      <c r="H15" s="25">
        <v>0</v>
      </c>
      <c r="I15" s="26">
        <f t="shared" si="0"/>
        <v>0</v>
      </c>
      <c r="J15" s="26">
        <f t="shared" si="1"/>
        <v>0</v>
      </c>
      <c r="K15" s="27">
        <f t="shared" si="2"/>
        <v>0</v>
      </c>
      <c r="L15">
        <v>168</v>
      </c>
    </row>
    <row r="16" spans="1:13" ht="20.399999999999999" customHeight="1" x14ac:dyDescent="0.3">
      <c r="A16" s="21" t="s">
        <v>28</v>
      </c>
      <c r="B16" s="22"/>
      <c r="C16" s="23"/>
      <c r="D16" s="23"/>
      <c r="E16" s="23"/>
      <c r="F16" s="24">
        <v>1</v>
      </c>
      <c r="G16" s="25">
        <v>0</v>
      </c>
      <c r="H16" s="25">
        <v>0</v>
      </c>
      <c r="I16" s="26">
        <f t="shared" si="0"/>
        <v>0</v>
      </c>
      <c r="J16" s="26">
        <f t="shared" si="1"/>
        <v>0</v>
      </c>
      <c r="K16" s="27">
        <f t="shared" si="2"/>
        <v>0</v>
      </c>
      <c r="L16">
        <v>168</v>
      </c>
    </row>
    <row r="17" spans="1:12" ht="20.399999999999999" customHeight="1" x14ac:dyDescent="0.3">
      <c r="A17" s="21" t="s">
        <v>29</v>
      </c>
      <c r="B17" s="22"/>
      <c r="C17" s="23"/>
      <c r="D17" s="23"/>
      <c r="E17" s="23"/>
      <c r="F17" s="24">
        <v>1</v>
      </c>
      <c r="G17" s="25">
        <v>0</v>
      </c>
      <c r="H17" s="25">
        <v>0</v>
      </c>
      <c r="I17" s="26">
        <f t="shared" si="0"/>
        <v>0</v>
      </c>
      <c r="J17" s="26">
        <f t="shared" si="1"/>
        <v>0</v>
      </c>
      <c r="K17" s="27">
        <f t="shared" si="2"/>
        <v>0</v>
      </c>
      <c r="L17">
        <v>168</v>
      </c>
    </row>
    <row r="18" spans="1:12" ht="20.399999999999999" customHeight="1" x14ac:dyDescent="0.3">
      <c r="A18" s="21" t="s">
        <v>30</v>
      </c>
      <c r="B18" s="22"/>
      <c r="C18" s="23"/>
      <c r="D18" s="23"/>
      <c r="E18" s="23"/>
      <c r="F18" s="24">
        <v>1</v>
      </c>
      <c r="G18" s="25">
        <v>0</v>
      </c>
      <c r="H18" s="25">
        <v>0</v>
      </c>
      <c r="I18" s="26">
        <f t="shared" si="0"/>
        <v>0</v>
      </c>
      <c r="J18" s="26">
        <f t="shared" si="1"/>
        <v>0</v>
      </c>
      <c r="K18" s="27">
        <f t="shared" si="2"/>
        <v>0</v>
      </c>
      <c r="L18">
        <v>168</v>
      </c>
    </row>
    <row r="19" spans="1:12" ht="20.399999999999999" customHeight="1" x14ac:dyDescent="0.3">
      <c r="A19" s="21" t="s">
        <v>31</v>
      </c>
      <c r="B19" s="22"/>
      <c r="C19" s="23"/>
      <c r="D19" s="23"/>
      <c r="E19" s="23"/>
      <c r="F19" s="24">
        <v>1</v>
      </c>
      <c r="G19" s="25">
        <v>0</v>
      </c>
      <c r="H19" s="25">
        <v>0</v>
      </c>
      <c r="I19" s="26">
        <f t="shared" si="0"/>
        <v>0</v>
      </c>
      <c r="J19" s="26">
        <f t="shared" si="1"/>
        <v>0</v>
      </c>
      <c r="K19" s="27">
        <f t="shared" si="2"/>
        <v>0</v>
      </c>
      <c r="L19">
        <v>168</v>
      </c>
    </row>
    <row r="20" spans="1:12" ht="20.399999999999999" customHeight="1" x14ac:dyDescent="0.3">
      <c r="A20" s="21" t="s">
        <v>32</v>
      </c>
      <c r="B20" s="22"/>
      <c r="C20" s="23"/>
      <c r="D20" s="23"/>
      <c r="E20" s="23"/>
      <c r="F20" s="24">
        <v>1</v>
      </c>
      <c r="G20" s="25">
        <v>0</v>
      </c>
      <c r="H20" s="25">
        <v>0</v>
      </c>
      <c r="I20" s="26">
        <f t="shared" si="0"/>
        <v>0</v>
      </c>
      <c r="J20" s="26">
        <f t="shared" si="1"/>
        <v>0</v>
      </c>
      <c r="K20" s="27">
        <f t="shared" si="2"/>
        <v>0</v>
      </c>
      <c r="L20">
        <v>168</v>
      </c>
    </row>
    <row r="21" spans="1:12" ht="20.399999999999999" customHeight="1" x14ac:dyDescent="0.3">
      <c r="A21" s="21" t="s">
        <v>33</v>
      </c>
      <c r="B21" s="22"/>
      <c r="C21" s="23"/>
      <c r="D21" s="23"/>
      <c r="E21" s="23"/>
      <c r="F21" s="24">
        <v>1</v>
      </c>
      <c r="G21" s="25">
        <v>0</v>
      </c>
      <c r="H21" s="25">
        <v>0</v>
      </c>
      <c r="I21" s="26">
        <f t="shared" si="0"/>
        <v>0</v>
      </c>
      <c r="J21" s="26">
        <f t="shared" si="1"/>
        <v>0</v>
      </c>
      <c r="K21" s="27">
        <f t="shared" si="2"/>
        <v>0</v>
      </c>
      <c r="L21">
        <v>168</v>
      </c>
    </row>
    <row r="22" spans="1:12" ht="20.399999999999999" customHeight="1" x14ac:dyDescent="0.3">
      <c r="A22" s="21" t="s">
        <v>34</v>
      </c>
      <c r="B22" s="22"/>
      <c r="C22" s="23"/>
      <c r="D22" s="23"/>
      <c r="E22" s="23"/>
      <c r="F22" s="24">
        <v>1</v>
      </c>
      <c r="G22" s="25">
        <v>0</v>
      </c>
      <c r="H22" s="25">
        <v>0</v>
      </c>
      <c r="I22" s="26">
        <f t="shared" si="0"/>
        <v>0</v>
      </c>
      <c r="J22" s="26">
        <f t="shared" si="1"/>
        <v>0</v>
      </c>
      <c r="K22" s="27">
        <f t="shared" si="2"/>
        <v>0</v>
      </c>
      <c r="L22">
        <v>168</v>
      </c>
    </row>
    <row r="23" spans="1:12" ht="20.399999999999999" customHeight="1" x14ac:dyDescent="0.3">
      <c r="A23" s="21" t="s">
        <v>35</v>
      </c>
      <c r="B23" s="22"/>
      <c r="C23" s="23"/>
      <c r="D23" s="23"/>
      <c r="E23" s="23"/>
      <c r="F23" s="24">
        <v>1</v>
      </c>
      <c r="G23" s="25">
        <v>0</v>
      </c>
      <c r="H23" s="25">
        <v>0</v>
      </c>
      <c r="I23" s="26">
        <f t="shared" si="0"/>
        <v>0</v>
      </c>
      <c r="J23" s="26">
        <f t="shared" si="1"/>
        <v>0</v>
      </c>
      <c r="K23" s="27">
        <f t="shared" si="2"/>
        <v>0</v>
      </c>
      <c r="L23">
        <v>168</v>
      </c>
    </row>
    <row r="24" spans="1:12" ht="20.399999999999999" customHeight="1" x14ac:dyDescent="0.3">
      <c r="A24" s="21" t="s">
        <v>36</v>
      </c>
      <c r="B24" s="22"/>
      <c r="C24" s="23"/>
      <c r="D24" s="23"/>
      <c r="E24" s="23"/>
      <c r="F24" s="24">
        <v>1</v>
      </c>
      <c r="G24" s="25">
        <v>0</v>
      </c>
      <c r="H24" s="25">
        <v>0</v>
      </c>
      <c r="I24" s="26">
        <f>G24-H24</f>
        <v>0</v>
      </c>
      <c r="J24" s="26">
        <f>I24/12/(L24*F24)</f>
        <v>0</v>
      </c>
      <c r="K24" s="27">
        <f t="shared" si="2"/>
        <v>0</v>
      </c>
      <c r="L24">
        <v>168</v>
      </c>
    </row>
  </sheetData>
  <sheetProtection algorithmName="SHA-512" hashValue="Onii06Egfvv5x5ij/t7+SfZKziDegfCnoDsi1PsHqVuwUMeJw248uCJGqLJnf5PIBfbGjRofF5cRNLxvENIaNA==" saltValue="rj12zkKY/3m+Wt7nrYwA2Q==" spinCount="100000" sheet="1" objects="1" scenarios="1" selectLockedCells="1"/>
  <mergeCells count="5">
    <mergeCell ref="A1:E1"/>
    <mergeCell ref="F1:K1"/>
    <mergeCell ref="A2:G2"/>
    <mergeCell ref="J2:K2"/>
    <mergeCell ref="A3:F3"/>
  </mergeCells>
  <conditionalFormatting sqref="A5:K23">
    <cfRule type="expression" dxfId="27" priority="2">
      <formula>$J5&gt;300</formula>
    </cfRule>
  </conditionalFormatting>
  <conditionalFormatting sqref="A24:K24">
    <cfRule type="expression" dxfId="26" priority="1">
      <formula>$J24&gt;300</formula>
    </cfRule>
  </conditionalFormatting>
  <dataValidations count="1">
    <dataValidation type="list" allowBlank="1" showInputMessage="1" showErrorMessage="1" sqref="B5:B24" xr:uid="{01D9CBB3-991F-4D60-9D1F-03E506F6AAEC}">
      <formula1>$M$5:$M$7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FCD5F-5875-4DEF-8BEC-9BA6A842B08D}">
  <dimension ref="A1:M24"/>
  <sheetViews>
    <sheetView showGridLines="0" workbookViewId="0">
      <pane ySplit="4" topLeftCell="A5" activePane="bottomLeft" state="frozen"/>
      <selection pane="bottomLeft" activeCell="D19" sqref="D19"/>
    </sheetView>
  </sheetViews>
  <sheetFormatPr defaultRowHeight="14.4" x14ac:dyDescent="0.3"/>
  <cols>
    <col min="1" max="1" width="7.44140625" customWidth="1"/>
    <col min="2" max="2" width="10.88671875" customWidth="1"/>
    <col min="3" max="3" width="28.33203125" customWidth="1"/>
    <col min="4" max="4" width="16.5546875" customWidth="1"/>
    <col min="5" max="5" width="27.33203125" customWidth="1"/>
    <col min="6" max="6" width="13.33203125" customWidth="1"/>
    <col min="7" max="8" width="15.109375" customWidth="1"/>
    <col min="9" max="9" width="14" customWidth="1"/>
    <col min="10" max="10" width="9.44140625" customWidth="1"/>
    <col min="11" max="11" width="14.5546875" customWidth="1"/>
    <col min="12" max="12" width="4.5546875" hidden="1" customWidth="1"/>
    <col min="13" max="13" width="10.5546875" hidden="1" customWidth="1"/>
  </cols>
  <sheetData>
    <row r="1" spans="1:13" s="1" customFormat="1" ht="37.200000000000003" customHeight="1" x14ac:dyDescent="0.3">
      <c r="A1" s="28" t="s">
        <v>44</v>
      </c>
      <c r="B1" s="29"/>
      <c r="C1" s="29"/>
      <c r="D1" s="29"/>
      <c r="E1" s="29"/>
      <c r="F1" s="30" t="s">
        <v>1</v>
      </c>
      <c r="G1" s="30"/>
      <c r="H1" s="30"/>
      <c r="I1" s="30"/>
      <c r="J1" s="30"/>
      <c r="K1" s="31"/>
    </row>
    <row r="2" spans="1:13" s="1" customFormat="1" ht="21.6" thickBot="1" x14ac:dyDescent="0.35">
      <c r="A2" s="32" t="s">
        <v>37</v>
      </c>
      <c r="B2" s="33"/>
      <c r="C2" s="33"/>
      <c r="D2" s="33"/>
      <c r="E2" s="33"/>
      <c r="F2" s="33"/>
      <c r="G2" s="33"/>
      <c r="H2" s="2"/>
      <c r="I2" s="3" t="s">
        <v>2</v>
      </c>
      <c r="J2" s="34">
        <f>SUM(K5:K24)</f>
        <v>0</v>
      </c>
      <c r="K2" s="35"/>
      <c r="M2" s="4">
        <f>J2</f>
        <v>0</v>
      </c>
    </row>
    <row r="3" spans="1:13" s="1" customFormat="1" ht="21" x14ac:dyDescent="0.3">
      <c r="A3" s="36"/>
      <c r="B3" s="37"/>
      <c r="C3" s="37"/>
      <c r="D3" s="37"/>
      <c r="E3" s="37"/>
      <c r="F3" s="37"/>
      <c r="G3" s="5"/>
      <c r="H3" s="5"/>
      <c r="I3" s="5"/>
      <c r="J3" s="5"/>
      <c r="K3" s="6"/>
    </row>
    <row r="4" spans="1:13" ht="43.8" thickBot="1" x14ac:dyDescent="0.35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</row>
    <row r="5" spans="1:13" ht="20.399999999999999" customHeight="1" thickTop="1" x14ac:dyDescent="0.3">
      <c r="A5" s="14" t="s">
        <v>14</v>
      </c>
      <c r="B5" s="15"/>
      <c r="C5" s="16"/>
      <c r="D5" s="16"/>
      <c r="E5" s="16"/>
      <c r="F5" s="17">
        <v>1</v>
      </c>
      <c r="G5" s="18">
        <v>0</v>
      </c>
      <c r="H5" s="18">
        <v>0</v>
      </c>
      <c r="I5" s="19">
        <f>G5-H5</f>
        <v>0</v>
      </c>
      <c r="J5" s="19">
        <f>I5/12/(L5*F5)</f>
        <v>0</v>
      </c>
      <c r="K5" s="20">
        <f>IF(G5&lt;((F5*L5)*300)*1.34*12,G5,((F5*L5)*300)*1.34*12)</f>
        <v>0</v>
      </c>
      <c r="L5">
        <v>168</v>
      </c>
      <c r="M5" t="s">
        <v>15</v>
      </c>
    </row>
    <row r="6" spans="1:13" ht="20.399999999999999" customHeight="1" x14ac:dyDescent="0.3">
      <c r="A6" s="21" t="s">
        <v>16</v>
      </c>
      <c r="B6" s="22"/>
      <c r="C6" s="23"/>
      <c r="D6" s="23"/>
      <c r="E6" s="23"/>
      <c r="F6" s="24">
        <v>1</v>
      </c>
      <c r="G6" s="25">
        <v>0</v>
      </c>
      <c r="H6" s="25">
        <v>0</v>
      </c>
      <c r="I6" s="26">
        <f>G6-H6</f>
        <v>0</v>
      </c>
      <c r="J6" s="26">
        <f>I6/12/(L6*F6)</f>
        <v>0</v>
      </c>
      <c r="K6" s="27">
        <f>IF(G6&lt;((F6*L6)*300)*1.34*12,G6,((F6*L6)*300)*1.34*12)</f>
        <v>0</v>
      </c>
      <c r="L6">
        <v>168</v>
      </c>
      <c r="M6" t="s">
        <v>17</v>
      </c>
    </row>
    <row r="7" spans="1:13" ht="20.399999999999999" customHeight="1" x14ac:dyDescent="0.3">
      <c r="A7" s="21" t="s">
        <v>18</v>
      </c>
      <c r="B7" s="22"/>
      <c r="C7" s="23"/>
      <c r="D7" s="23"/>
      <c r="E7" s="23"/>
      <c r="F7" s="24">
        <v>1</v>
      </c>
      <c r="G7" s="25">
        <v>0</v>
      </c>
      <c r="H7" s="25">
        <v>0</v>
      </c>
      <c r="I7" s="26">
        <f t="shared" ref="I7:I23" si="0">G7-H7</f>
        <v>0</v>
      </c>
      <c r="J7" s="26">
        <f t="shared" ref="J7:J23" si="1">I7/12/(L7*F7)</f>
        <v>0</v>
      </c>
      <c r="K7" s="27">
        <f t="shared" ref="K7:K24" si="2">IF(G7&lt;((F7*L7)*300)*1.34*12,G7,((F7*L7)*300)*1.34*12)</f>
        <v>0</v>
      </c>
      <c r="L7">
        <v>168</v>
      </c>
      <c r="M7" t="s">
        <v>19</v>
      </c>
    </row>
    <row r="8" spans="1:13" ht="20.399999999999999" customHeight="1" x14ac:dyDescent="0.3">
      <c r="A8" s="21" t="s">
        <v>20</v>
      </c>
      <c r="B8" s="22"/>
      <c r="C8" s="23"/>
      <c r="D8" s="23"/>
      <c r="E8" s="23"/>
      <c r="F8" s="24">
        <v>1</v>
      </c>
      <c r="G8" s="25">
        <v>0</v>
      </c>
      <c r="H8" s="25">
        <v>0</v>
      </c>
      <c r="I8" s="26">
        <f t="shared" si="0"/>
        <v>0</v>
      </c>
      <c r="J8" s="26">
        <f t="shared" si="1"/>
        <v>0</v>
      </c>
      <c r="K8" s="27">
        <f t="shared" si="2"/>
        <v>0</v>
      </c>
      <c r="L8">
        <v>168</v>
      </c>
    </row>
    <row r="9" spans="1:13" ht="20.399999999999999" customHeight="1" x14ac:dyDescent="0.3">
      <c r="A9" s="21" t="s">
        <v>21</v>
      </c>
      <c r="B9" s="22"/>
      <c r="C9" s="23"/>
      <c r="D9" s="23"/>
      <c r="E9" s="23"/>
      <c r="F9" s="24">
        <v>1</v>
      </c>
      <c r="G9" s="25">
        <v>0</v>
      </c>
      <c r="H9" s="25">
        <v>0</v>
      </c>
      <c r="I9" s="26">
        <f t="shared" si="0"/>
        <v>0</v>
      </c>
      <c r="J9" s="26">
        <f t="shared" si="1"/>
        <v>0</v>
      </c>
      <c r="K9" s="27">
        <f t="shared" si="2"/>
        <v>0</v>
      </c>
      <c r="L9">
        <v>168</v>
      </c>
    </row>
    <row r="10" spans="1:13" ht="20.399999999999999" customHeight="1" x14ac:dyDescent="0.3">
      <c r="A10" s="21" t="s">
        <v>22</v>
      </c>
      <c r="B10" s="22"/>
      <c r="C10" s="23"/>
      <c r="D10" s="23"/>
      <c r="E10" s="23"/>
      <c r="F10" s="24">
        <v>1</v>
      </c>
      <c r="G10" s="25">
        <v>0</v>
      </c>
      <c r="H10" s="25">
        <v>0</v>
      </c>
      <c r="I10" s="26">
        <f t="shared" si="0"/>
        <v>0</v>
      </c>
      <c r="J10" s="26">
        <f t="shared" si="1"/>
        <v>0</v>
      </c>
      <c r="K10" s="27">
        <f t="shared" si="2"/>
        <v>0</v>
      </c>
      <c r="L10">
        <v>168</v>
      </c>
    </row>
    <row r="11" spans="1:13" ht="20.399999999999999" customHeight="1" x14ac:dyDescent="0.3">
      <c r="A11" s="21" t="s">
        <v>23</v>
      </c>
      <c r="B11" s="22"/>
      <c r="C11" s="23"/>
      <c r="D11" s="23"/>
      <c r="E11" s="23"/>
      <c r="F11" s="24">
        <v>1</v>
      </c>
      <c r="G11" s="25">
        <v>0</v>
      </c>
      <c r="H11" s="25">
        <v>0</v>
      </c>
      <c r="I11" s="26">
        <f t="shared" si="0"/>
        <v>0</v>
      </c>
      <c r="J11" s="26">
        <f t="shared" si="1"/>
        <v>0</v>
      </c>
      <c r="K11" s="27">
        <f t="shared" si="2"/>
        <v>0</v>
      </c>
      <c r="L11">
        <v>168</v>
      </c>
    </row>
    <row r="12" spans="1:13" ht="20.399999999999999" customHeight="1" x14ac:dyDescent="0.3">
      <c r="A12" s="21" t="s">
        <v>24</v>
      </c>
      <c r="B12" s="22"/>
      <c r="C12" s="23"/>
      <c r="D12" s="23"/>
      <c r="E12" s="23"/>
      <c r="F12" s="24">
        <v>1</v>
      </c>
      <c r="G12" s="25">
        <v>0</v>
      </c>
      <c r="H12" s="25">
        <v>0</v>
      </c>
      <c r="I12" s="26">
        <f t="shared" si="0"/>
        <v>0</v>
      </c>
      <c r="J12" s="26">
        <f t="shared" si="1"/>
        <v>0</v>
      </c>
      <c r="K12" s="27">
        <f t="shared" si="2"/>
        <v>0</v>
      </c>
      <c r="L12">
        <v>168</v>
      </c>
    </row>
    <row r="13" spans="1:13" ht="20.399999999999999" customHeight="1" x14ac:dyDescent="0.3">
      <c r="A13" s="21" t="s">
        <v>25</v>
      </c>
      <c r="B13" s="22"/>
      <c r="C13" s="23"/>
      <c r="D13" s="23"/>
      <c r="E13" s="23"/>
      <c r="F13" s="24">
        <v>1</v>
      </c>
      <c r="G13" s="25">
        <v>0</v>
      </c>
      <c r="H13" s="25">
        <v>0</v>
      </c>
      <c r="I13" s="26">
        <f t="shared" si="0"/>
        <v>0</v>
      </c>
      <c r="J13" s="26">
        <f t="shared" si="1"/>
        <v>0</v>
      </c>
      <c r="K13" s="27">
        <f t="shared" si="2"/>
        <v>0</v>
      </c>
      <c r="L13">
        <v>168</v>
      </c>
    </row>
    <row r="14" spans="1:13" ht="20.399999999999999" customHeight="1" x14ac:dyDescent="0.3">
      <c r="A14" s="21" t="s">
        <v>26</v>
      </c>
      <c r="B14" s="22"/>
      <c r="C14" s="23"/>
      <c r="D14" s="23"/>
      <c r="E14" s="23"/>
      <c r="F14" s="24">
        <v>1</v>
      </c>
      <c r="G14" s="25">
        <v>0</v>
      </c>
      <c r="H14" s="25">
        <v>0</v>
      </c>
      <c r="I14" s="26">
        <f t="shared" si="0"/>
        <v>0</v>
      </c>
      <c r="J14" s="26">
        <f t="shared" si="1"/>
        <v>0</v>
      </c>
      <c r="K14" s="27">
        <f t="shared" si="2"/>
        <v>0</v>
      </c>
      <c r="L14">
        <v>168</v>
      </c>
    </row>
    <row r="15" spans="1:13" ht="20.399999999999999" customHeight="1" x14ac:dyDescent="0.3">
      <c r="A15" s="21" t="s">
        <v>27</v>
      </c>
      <c r="B15" s="22"/>
      <c r="C15" s="23"/>
      <c r="D15" s="23"/>
      <c r="E15" s="23"/>
      <c r="F15" s="24">
        <v>1</v>
      </c>
      <c r="G15" s="25">
        <v>0</v>
      </c>
      <c r="H15" s="25">
        <v>0</v>
      </c>
      <c r="I15" s="26">
        <f t="shared" si="0"/>
        <v>0</v>
      </c>
      <c r="J15" s="26">
        <f t="shared" si="1"/>
        <v>0</v>
      </c>
      <c r="K15" s="27">
        <f t="shared" si="2"/>
        <v>0</v>
      </c>
      <c r="L15">
        <v>168</v>
      </c>
    </row>
    <row r="16" spans="1:13" ht="20.399999999999999" customHeight="1" x14ac:dyDescent="0.3">
      <c r="A16" s="21" t="s">
        <v>28</v>
      </c>
      <c r="B16" s="22"/>
      <c r="C16" s="23"/>
      <c r="D16" s="23"/>
      <c r="E16" s="23"/>
      <c r="F16" s="24">
        <v>1</v>
      </c>
      <c r="G16" s="25">
        <v>0</v>
      </c>
      <c r="H16" s="25">
        <v>0</v>
      </c>
      <c r="I16" s="26">
        <f t="shared" si="0"/>
        <v>0</v>
      </c>
      <c r="J16" s="26">
        <f t="shared" si="1"/>
        <v>0</v>
      </c>
      <c r="K16" s="27">
        <f t="shared" si="2"/>
        <v>0</v>
      </c>
      <c r="L16">
        <v>168</v>
      </c>
    </row>
    <row r="17" spans="1:12" ht="20.399999999999999" customHeight="1" x14ac:dyDescent="0.3">
      <c r="A17" s="21" t="s">
        <v>29</v>
      </c>
      <c r="B17" s="22"/>
      <c r="C17" s="23"/>
      <c r="D17" s="23"/>
      <c r="E17" s="23"/>
      <c r="F17" s="24">
        <v>1</v>
      </c>
      <c r="G17" s="25">
        <v>0</v>
      </c>
      <c r="H17" s="25">
        <v>0</v>
      </c>
      <c r="I17" s="26">
        <f t="shared" si="0"/>
        <v>0</v>
      </c>
      <c r="J17" s="26">
        <f t="shared" si="1"/>
        <v>0</v>
      </c>
      <c r="K17" s="27">
        <f t="shared" si="2"/>
        <v>0</v>
      </c>
      <c r="L17">
        <v>168</v>
      </c>
    </row>
    <row r="18" spans="1:12" ht="20.399999999999999" customHeight="1" x14ac:dyDescent="0.3">
      <c r="A18" s="21" t="s">
        <v>30</v>
      </c>
      <c r="B18" s="22"/>
      <c r="C18" s="23"/>
      <c r="D18" s="23"/>
      <c r="E18" s="23"/>
      <c r="F18" s="24">
        <v>1</v>
      </c>
      <c r="G18" s="25">
        <v>0</v>
      </c>
      <c r="H18" s="25">
        <v>0</v>
      </c>
      <c r="I18" s="26">
        <f t="shared" si="0"/>
        <v>0</v>
      </c>
      <c r="J18" s="26">
        <f t="shared" si="1"/>
        <v>0</v>
      </c>
      <c r="K18" s="27">
        <f t="shared" si="2"/>
        <v>0</v>
      </c>
      <c r="L18">
        <v>168</v>
      </c>
    </row>
    <row r="19" spans="1:12" ht="20.399999999999999" customHeight="1" x14ac:dyDescent="0.3">
      <c r="A19" s="21" t="s">
        <v>31</v>
      </c>
      <c r="B19" s="22"/>
      <c r="C19" s="23"/>
      <c r="D19" s="23"/>
      <c r="E19" s="23"/>
      <c r="F19" s="24">
        <v>1</v>
      </c>
      <c r="G19" s="25">
        <v>0</v>
      </c>
      <c r="H19" s="25">
        <v>0</v>
      </c>
      <c r="I19" s="26">
        <f t="shared" si="0"/>
        <v>0</v>
      </c>
      <c r="J19" s="26">
        <f t="shared" si="1"/>
        <v>0</v>
      </c>
      <c r="K19" s="27">
        <f t="shared" si="2"/>
        <v>0</v>
      </c>
      <c r="L19">
        <v>168</v>
      </c>
    </row>
    <row r="20" spans="1:12" ht="20.399999999999999" customHeight="1" x14ac:dyDescent="0.3">
      <c r="A20" s="21" t="s">
        <v>32</v>
      </c>
      <c r="B20" s="22"/>
      <c r="C20" s="23"/>
      <c r="D20" s="23"/>
      <c r="E20" s="23"/>
      <c r="F20" s="24">
        <v>1</v>
      </c>
      <c r="G20" s="25">
        <v>0</v>
      </c>
      <c r="H20" s="25">
        <v>0</v>
      </c>
      <c r="I20" s="26">
        <f t="shared" si="0"/>
        <v>0</v>
      </c>
      <c r="J20" s="26">
        <f t="shared" si="1"/>
        <v>0</v>
      </c>
      <c r="K20" s="27">
        <f t="shared" si="2"/>
        <v>0</v>
      </c>
      <c r="L20">
        <v>168</v>
      </c>
    </row>
    <row r="21" spans="1:12" ht="20.399999999999999" customHeight="1" x14ac:dyDescent="0.3">
      <c r="A21" s="21" t="s">
        <v>33</v>
      </c>
      <c r="B21" s="22"/>
      <c r="C21" s="23"/>
      <c r="D21" s="23"/>
      <c r="E21" s="23"/>
      <c r="F21" s="24">
        <v>1</v>
      </c>
      <c r="G21" s="25">
        <v>0</v>
      </c>
      <c r="H21" s="25">
        <v>0</v>
      </c>
      <c r="I21" s="26">
        <f t="shared" si="0"/>
        <v>0</v>
      </c>
      <c r="J21" s="26">
        <f t="shared" si="1"/>
        <v>0</v>
      </c>
      <c r="K21" s="27">
        <f t="shared" si="2"/>
        <v>0</v>
      </c>
      <c r="L21">
        <v>168</v>
      </c>
    </row>
    <row r="22" spans="1:12" ht="20.399999999999999" customHeight="1" x14ac:dyDescent="0.3">
      <c r="A22" s="21" t="s">
        <v>34</v>
      </c>
      <c r="B22" s="22"/>
      <c r="C22" s="23"/>
      <c r="D22" s="23"/>
      <c r="E22" s="23"/>
      <c r="F22" s="24">
        <v>1</v>
      </c>
      <c r="G22" s="25">
        <v>0</v>
      </c>
      <c r="H22" s="25">
        <v>0</v>
      </c>
      <c r="I22" s="26">
        <f t="shared" si="0"/>
        <v>0</v>
      </c>
      <c r="J22" s="26">
        <f t="shared" si="1"/>
        <v>0</v>
      </c>
      <c r="K22" s="27">
        <f t="shared" si="2"/>
        <v>0</v>
      </c>
      <c r="L22">
        <v>168</v>
      </c>
    </row>
    <row r="23" spans="1:12" ht="20.399999999999999" customHeight="1" x14ac:dyDescent="0.3">
      <c r="A23" s="21" t="s">
        <v>35</v>
      </c>
      <c r="B23" s="22"/>
      <c r="C23" s="23"/>
      <c r="D23" s="23"/>
      <c r="E23" s="23"/>
      <c r="F23" s="24">
        <v>1</v>
      </c>
      <c r="G23" s="25">
        <v>0</v>
      </c>
      <c r="H23" s="25">
        <v>0</v>
      </c>
      <c r="I23" s="26">
        <f t="shared" si="0"/>
        <v>0</v>
      </c>
      <c r="J23" s="26">
        <f t="shared" si="1"/>
        <v>0</v>
      </c>
      <c r="K23" s="27">
        <f t="shared" si="2"/>
        <v>0</v>
      </c>
      <c r="L23">
        <v>168</v>
      </c>
    </row>
    <row r="24" spans="1:12" ht="20.399999999999999" customHeight="1" x14ac:dyDescent="0.3">
      <c r="A24" s="21" t="s">
        <v>36</v>
      </c>
      <c r="B24" s="22"/>
      <c r="C24" s="23"/>
      <c r="D24" s="23"/>
      <c r="E24" s="23"/>
      <c r="F24" s="24">
        <v>1</v>
      </c>
      <c r="G24" s="25">
        <v>0</v>
      </c>
      <c r="H24" s="25">
        <v>0</v>
      </c>
      <c r="I24" s="26">
        <f>G24-H24</f>
        <v>0</v>
      </c>
      <c r="J24" s="26">
        <f>I24/12/(L24*F24)</f>
        <v>0</v>
      </c>
      <c r="K24" s="27">
        <f t="shared" si="2"/>
        <v>0</v>
      </c>
      <c r="L24">
        <v>168</v>
      </c>
    </row>
  </sheetData>
  <sheetProtection algorithmName="SHA-512" hashValue="eIA5eSRtGANLskLMbOwpCDjvqcTUaCKinpG0y6K5xEs8g7VjGwySlcNW4KqO1kn2brZ+RVSv2l74h3qlQPsGrg==" saltValue="aY0UQTtAA3T5cJouL/vPdg==" spinCount="100000" sheet="1" objects="1" scenarios="1" selectLockedCells="1"/>
  <mergeCells count="5">
    <mergeCell ref="A1:E1"/>
    <mergeCell ref="F1:K1"/>
    <mergeCell ref="A2:G2"/>
    <mergeCell ref="J2:K2"/>
    <mergeCell ref="A3:F3"/>
  </mergeCells>
  <conditionalFormatting sqref="A5:K23">
    <cfRule type="expression" dxfId="25" priority="2">
      <formula>$J5&gt;300</formula>
    </cfRule>
  </conditionalFormatting>
  <conditionalFormatting sqref="A24:K24">
    <cfRule type="expression" dxfId="24" priority="1">
      <formula>$J24&gt;300</formula>
    </cfRule>
  </conditionalFormatting>
  <dataValidations count="1">
    <dataValidation type="list" allowBlank="1" showInputMessage="1" showErrorMessage="1" sqref="B5:B24" xr:uid="{E5A31F63-24B2-4E8A-B541-14D335BBA3A6}">
      <formula1>$M$5:$M$7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E9CA6-6062-419A-8123-9F4DBA4004C8}">
  <dimension ref="A1:M24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7.44140625" customWidth="1"/>
    <col min="2" max="2" width="10.88671875" customWidth="1"/>
    <col min="3" max="3" width="28.33203125" customWidth="1"/>
    <col min="4" max="4" width="16.5546875" customWidth="1"/>
    <col min="5" max="5" width="27.33203125" customWidth="1"/>
    <col min="6" max="6" width="13.33203125" customWidth="1"/>
    <col min="7" max="8" width="15.109375" customWidth="1"/>
    <col min="9" max="9" width="14" customWidth="1"/>
    <col min="10" max="10" width="9.44140625" customWidth="1"/>
    <col min="11" max="11" width="14.5546875" customWidth="1"/>
    <col min="12" max="12" width="4.5546875" hidden="1" customWidth="1"/>
    <col min="13" max="13" width="10.5546875" hidden="1" customWidth="1"/>
  </cols>
  <sheetData>
    <row r="1" spans="1:13" s="1" customFormat="1" ht="37.200000000000003" customHeight="1" x14ac:dyDescent="0.3">
      <c r="A1" s="28" t="s">
        <v>45</v>
      </c>
      <c r="B1" s="29"/>
      <c r="C1" s="29"/>
      <c r="D1" s="29"/>
      <c r="E1" s="29"/>
      <c r="F1" s="30" t="s">
        <v>1</v>
      </c>
      <c r="G1" s="30"/>
      <c r="H1" s="30"/>
      <c r="I1" s="30"/>
      <c r="J1" s="30"/>
      <c r="K1" s="31"/>
    </row>
    <row r="2" spans="1:13" s="1" customFormat="1" ht="21.6" thickBot="1" x14ac:dyDescent="0.35">
      <c r="A2" s="32" t="s">
        <v>37</v>
      </c>
      <c r="B2" s="33"/>
      <c r="C2" s="33"/>
      <c r="D2" s="33"/>
      <c r="E2" s="33"/>
      <c r="F2" s="33"/>
      <c r="G2" s="33"/>
      <c r="H2" s="2"/>
      <c r="I2" s="3" t="s">
        <v>2</v>
      </c>
      <c r="J2" s="34">
        <f>SUM(K5:K24)</f>
        <v>0</v>
      </c>
      <c r="K2" s="35"/>
      <c r="M2" s="4">
        <f>J2</f>
        <v>0</v>
      </c>
    </row>
    <row r="3" spans="1:13" s="1" customFormat="1" ht="21" x14ac:dyDescent="0.3">
      <c r="A3" s="36"/>
      <c r="B3" s="37"/>
      <c r="C3" s="37"/>
      <c r="D3" s="37"/>
      <c r="E3" s="37"/>
      <c r="F3" s="37"/>
      <c r="G3" s="5"/>
      <c r="H3" s="5"/>
      <c r="I3" s="5"/>
      <c r="J3" s="5"/>
      <c r="K3" s="6"/>
    </row>
    <row r="4" spans="1:13" ht="43.8" thickBot="1" x14ac:dyDescent="0.35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</row>
    <row r="5" spans="1:13" ht="20.399999999999999" customHeight="1" thickTop="1" x14ac:dyDescent="0.3">
      <c r="A5" s="14" t="s">
        <v>14</v>
      </c>
      <c r="B5" s="15"/>
      <c r="C5" s="16"/>
      <c r="D5" s="16"/>
      <c r="E5" s="16"/>
      <c r="F5" s="17">
        <v>1</v>
      </c>
      <c r="G5" s="18">
        <v>0</v>
      </c>
      <c r="H5" s="18">
        <v>0</v>
      </c>
      <c r="I5" s="19">
        <f>G5-H5</f>
        <v>0</v>
      </c>
      <c r="J5" s="19">
        <f>I5/12/(L5*F5)</f>
        <v>0</v>
      </c>
      <c r="K5" s="20">
        <f>IF(G5&lt;((F5*L5)*300)*1.34*12,G5,((F5*L5)*300)*1.34*12)</f>
        <v>0</v>
      </c>
      <c r="L5">
        <v>168</v>
      </c>
      <c r="M5" t="s">
        <v>15</v>
      </c>
    </row>
    <row r="6" spans="1:13" ht="20.399999999999999" customHeight="1" x14ac:dyDescent="0.3">
      <c r="A6" s="21" t="s">
        <v>16</v>
      </c>
      <c r="B6" s="22"/>
      <c r="C6" s="23"/>
      <c r="D6" s="23"/>
      <c r="E6" s="23"/>
      <c r="F6" s="24">
        <v>1</v>
      </c>
      <c r="G6" s="25">
        <v>0</v>
      </c>
      <c r="H6" s="25">
        <v>0</v>
      </c>
      <c r="I6" s="26">
        <f>G6-H6</f>
        <v>0</v>
      </c>
      <c r="J6" s="26">
        <f>I6/12/(L6*F6)</f>
        <v>0</v>
      </c>
      <c r="K6" s="27">
        <f>IF(G6&lt;((F6*L6)*300)*1.34*12,G6,((F6*L6)*300)*1.34*12)</f>
        <v>0</v>
      </c>
      <c r="L6">
        <v>168</v>
      </c>
      <c r="M6" t="s">
        <v>17</v>
      </c>
    </row>
    <row r="7" spans="1:13" ht="20.399999999999999" customHeight="1" x14ac:dyDescent="0.3">
      <c r="A7" s="21" t="s">
        <v>18</v>
      </c>
      <c r="B7" s="22"/>
      <c r="C7" s="23"/>
      <c r="D7" s="23"/>
      <c r="E7" s="23"/>
      <c r="F7" s="24">
        <v>1</v>
      </c>
      <c r="G7" s="25">
        <v>0</v>
      </c>
      <c r="H7" s="25">
        <v>0</v>
      </c>
      <c r="I7" s="26">
        <f t="shared" ref="I7:I23" si="0">G7-H7</f>
        <v>0</v>
      </c>
      <c r="J7" s="26">
        <f t="shared" ref="J7:J23" si="1">I7/12/(L7*F7)</f>
        <v>0</v>
      </c>
      <c r="K7" s="27">
        <f t="shared" ref="K7:K24" si="2">IF(G7&lt;((F7*L7)*300)*1.34*12,G7,((F7*L7)*300)*1.34*12)</f>
        <v>0</v>
      </c>
      <c r="L7">
        <v>168</v>
      </c>
      <c r="M7" t="s">
        <v>19</v>
      </c>
    </row>
    <row r="8" spans="1:13" ht="20.399999999999999" customHeight="1" x14ac:dyDescent="0.3">
      <c r="A8" s="21" t="s">
        <v>20</v>
      </c>
      <c r="B8" s="22"/>
      <c r="C8" s="23"/>
      <c r="D8" s="23"/>
      <c r="E8" s="23"/>
      <c r="F8" s="24">
        <v>1</v>
      </c>
      <c r="G8" s="25">
        <v>0</v>
      </c>
      <c r="H8" s="25">
        <v>0</v>
      </c>
      <c r="I8" s="26">
        <f t="shared" si="0"/>
        <v>0</v>
      </c>
      <c r="J8" s="26">
        <f t="shared" si="1"/>
        <v>0</v>
      </c>
      <c r="K8" s="27">
        <f t="shared" si="2"/>
        <v>0</v>
      </c>
      <c r="L8">
        <v>168</v>
      </c>
    </row>
    <row r="9" spans="1:13" ht="20.399999999999999" customHeight="1" x14ac:dyDescent="0.3">
      <c r="A9" s="21" t="s">
        <v>21</v>
      </c>
      <c r="B9" s="22"/>
      <c r="C9" s="23"/>
      <c r="D9" s="23"/>
      <c r="E9" s="23"/>
      <c r="F9" s="24">
        <v>1</v>
      </c>
      <c r="G9" s="25">
        <v>0</v>
      </c>
      <c r="H9" s="25">
        <v>0</v>
      </c>
      <c r="I9" s="26">
        <f t="shared" si="0"/>
        <v>0</v>
      </c>
      <c r="J9" s="26">
        <f t="shared" si="1"/>
        <v>0</v>
      </c>
      <c r="K9" s="27">
        <f t="shared" si="2"/>
        <v>0</v>
      </c>
      <c r="L9">
        <v>168</v>
      </c>
    </row>
    <row r="10" spans="1:13" ht="20.399999999999999" customHeight="1" x14ac:dyDescent="0.3">
      <c r="A10" s="21" t="s">
        <v>22</v>
      </c>
      <c r="B10" s="22"/>
      <c r="C10" s="23"/>
      <c r="D10" s="23"/>
      <c r="E10" s="23"/>
      <c r="F10" s="24">
        <v>1</v>
      </c>
      <c r="G10" s="25">
        <v>0</v>
      </c>
      <c r="H10" s="25">
        <v>0</v>
      </c>
      <c r="I10" s="26">
        <f t="shared" si="0"/>
        <v>0</v>
      </c>
      <c r="J10" s="26">
        <f t="shared" si="1"/>
        <v>0</v>
      </c>
      <c r="K10" s="27">
        <f t="shared" si="2"/>
        <v>0</v>
      </c>
      <c r="L10">
        <v>168</v>
      </c>
    </row>
    <row r="11" spans="1:13" ht="20.399999999999999" customHeight="1" x14ac:dyDescent="0.3">
      <c r="A11" s="21" t="s">
        <v>23</v>
      </c>
      <c r="B11" s="22"/>
      <c r="C11" s="23"/>
      <c r="D11" s="23"/>
      <c r="E11" s="23"/>
      <c r="F11" s="24">
        <v>1</v>
      </c>
      <c r="G11" s="25">
        <v>0</v>
      </c>
      <c r="H11" s="25">
        <v>0</v>
      </c>
      <c r="I11" s="26">
        <f t="shared" si="0"/>
        <v>0</v>
      </c>
      <c r="J11" s="26">
        <f t="shared" si="1"/>
        <v>0</v>
      </c>
      <c r="K11" s="27">
        <f t="shared" si="2"/>
        <v>0</v>
      </c>
      <c r="L11">
        <v>168</v>
      </c>
    </row>
    <row r="12" spans="1:13" ht="20.399999999999999" customHeight="1" x14ac:dyDescent="0.3">
      <c r="A12" s="21" t="s">
        <v>24</v>
      </c>
      <c r="B12" s="22"/>
      <c r="C12" s="23"/>
      <c r="D12" s="23"/>
      <c r="E12" s="23"/>
      <c r="F12" s="24">
        <v>1</v>
      </c>
      <c r="G12" s="25">
        <v>0</v>
      </c>
      <c r="H12" s="25">
        <v>0</v>
      </c>
      <c r="I12" s="26">
        <f t="shared" si="0"/>
        <v>0</v>
      </c>
      <c r="J12" s="26">
        <f t="shared" si="1"/>
        <v>0</v>
      </c>
      <c r="K12" s="27">
        <f t="shared" si="2"/>
        <v>0</v>
      </c>
      <c r="L12">
        <v>168</v>
      </c>
    </row>
    <row r="13" spans="1:13" ht="20.399999999999999" customHeight="1" x14ac:dyDescent="0.3">
      <c r="A13" s="21" t="s">
        <v>25</v>
      </c>
      <c r="B13" s="22"/>
      <c r="C13" s="23"/>
      <c r="D13" s="23"/>
      <c r="E13" s="23"/>
      <c r="F13" s="24">
        <v>1</v>
      </c>
      <c r="G13" s="25">
        <v>0</v>
      </c>
      <c r="H13" s="25">
        <v>0</v>
      </c>
      <c r="I13" s="26">
        <f t="shared" si="0"/>
        <v>0</v>
      </c>
      <c r="J13" s="26">
        <f t="shared" si="1"/>
        <v>0</v>
      </c>
      <c r="K13" s="27">
        <f t="shared" si="2"/>
        <v>0</v>
      </c>
      <c r="L13">
        <v>168</v>
      </c>
    </row>
    <row r="14" spans="1:13" ht="20.399999999999999" customHeight="1" x14ac:dyDescent="0.3">
      <c r="A14" s="21" t="s">
        <v>26</v>
      </c>
      <c r="B14" s="22"/>
      <c r="C14" s="23"/>
      <c r="D14" s="23"/>
      <c r="E14" s="23"/>
      <c r="F14" s="24">
        <v>1</v>
      </c>
      <c r="G14" s="25">
        <v>0</v>
      </c>
      <c r="H14" s="25">
        <v>0</v>
      </c>
      <c r="I14" s="26">
        <f t="shared" si="0"/>
        <v>0</v>
      </c>
      <c r="J14" s="26">
        <f t="shared" si="1"/>
        <v>0</v>
      </c>
      <c r="K14" s="27">
        <f t="shared" si="2"/>
        <v>0</v>
      </c>
      <c r="L14">
        <v>168</v>
      </c>
    </row>
    <row r="15" spans="1:13" ht="20.399999999999999" customHeight="1" x14ac:dyDescent="0.3">
      <c r="A15" s="21" t="s">
        <v>27</v>
      </c>
      <c r="B15" s="22"/>
      <c r="C15" s="23"/>
      <c r="D15" s="23"/>
      <c r="E15" s="23"/>
      <c r="F15" s="24">
        <v>1</v>
      </c>
      <c r="G15" s="25">
        <v>0</v>
      </c>
      <c r="H15" s="25">
        <v>0</v>
      </c>
      <c r="I15" s="26">
        <f t="shared" si="0"/>
        <v>0</v>
      </c>
      <c r="J15" s="26">
        <f t="shared" si="1"/>
        <v>0</v>
      </c>
      <c r="K15" s="27">
        <f t="shared" si="2"/>
        <v>0</v>
      </c>
      <c r="L15">
        <v>168</v>
      </c>
    </row>
    <row r="16" spans="1:13" ht="20.399999999999999" customHeight="1" x14ac:dyDescent="0.3">
      <c r="A16" s="21" t="s">
        <v>28</v>
      </c>
      <c r="B16" s="22"/>
      <c r="C16" s="23"/>
      <c r="D16" s="23"/>
      <c r="E16" s="23"/>
      <c r="F16" s="24">
        <v>1</v>
      </c>
      <c r="G16" s="25">
        <v>0</v>
      </c>
      <c r="H16" s="25">
        <v>0</v>
      </c>
      <c r="I16" s="26">
        <f t="shared" si="0"/>
        <v>0</v>
      </c>
      <c r="J16" s="26">
        <f t="shared" si="1"/>
        <v>0</v>
      </c>
      <c r="K16" s="27">
        <f t="shared" si="2"/>
        <v>0</v>
      </c>
      <c r="L16">
        <v>168</v>
      </c>
    </row>
    <row r="17" spans="1:12" ht="20.399999999999999" customHeight="1" x14ac:dyDescent="0.3">
      <c r="A17" s="21" t="s">
        <v>29</v>
      </c>
      <c r="B17" s="22"/>
      <c r="C17" s="23"/>
      <c r="D17" s="23"/>
      <c r="E17" s="23"/>
      <c r="F17" s="24">
        <v>1</v>
      </c>
      <c r="G17" s="25">
        <v>0</v>
      </c>
      <c r="H17" s="25">
        <v>0</v>
      </c>
      <c r="I17" s="26">
        <f t="shared" si="0"/>
        <v>0</v>
      </c>
      <c r="J17" s="26">
        <f t="shared" si="1"/>
        <v>0</v>
      </c>
      <c r="K17" s="27">
        <f t="shared" si="2"/>
        <v>0</v>
      </c>
      <c r="L17">
        <v>168</v>
      </c>
    </row>
    <row r="18" spans="1:12" ht="20.399999999999999" customHeight="1" x14ac:dyDescent="0.3">
      <c r="A18" s="21" t="s">
        <v>30</v>
      </c>
      <c r="B18" s="22"/>
      <c r="C18" s="23"/>
      <c r="D18" s="23"/>
      <c r="E18" s="23"/>
      <c r="F18" s="24">
        <v>1</v>
      </c>
      <c r="G18" s="25">
        <v>0</v>
      </c>
      <c r="H18" s="25">
        <v>0</v>
      </c>
      <c r="I18" s="26">
        <f t="shared" si="0"/>
        <v>0</v>
      </c>
      <c r="J18" s="26">
        <f t="shared" si="1"/>
        <v>0</v>
      </c>
      <c r="K18" s="27">
        <f t="shared" si="2"/>
        <v>0</v>
      </c>
      <c r="L18">
        <v>168</v>
      </c>
    </row>
    <row r="19" spans="1:12" ht="20.399999999999999" customHeight="1" x14ac:dyDescent="0.3">
      <c r="A19" s="21" t="s">
        <v>31</v>
      </c>
      <c r="B19" s="22"/>
      <c r="C19" s="23"/>
      <c r="D19" s="23"/>
      <c r="E19" s="23"/>
      <c r="F19" s="24">
        <v>1</v>
      </c>
      <c r="G19" s="25">
        <v>0</v>
      </c>
      <c r="H19" s="25">
        <v>0</v>
      </c>
      <c r="I19" s="26">
        <f t="shared" si="0"/>
        <v>0</v>
      </c>
      <c r="J19" s="26">
        <f t="shared" si="1"/>
        <v>0</v>
      </c>
      <c r="K19" s="27">
        <f t="shared" si="2"/>
        <v>0</v>
      </c>
      <c r="L19">
        <v>168</v>
      </c>
    </row>
    <row r="20" spans="1:12" ht="20.399999999999999" customHeight="1" x14ac:dyDescent="0.3">
      <c r="A20" s="21" t="s">
        <v>32</v>
      </c>
      <c r="B20" s="22"/>
      <c r="C20" s="23"/>
      <c r="D20" s="23"/>
      <c r="E20" s="23"/>
      <c r="F20" s="24">
        <v>1</v>
      </c>
      <c r="G20" s="25">
        <v>0</v>
      </c>
      <c r="H20" s="25">
        <v>0</v>
      </c>
      <c r="I20" s="26">
        <f t="shared" si="0"/>
        <v>0</v>
      </c>
      <c r="J20" s="26">
        <f t="shared" si="1"/>
        <v>0</v>
      </c>
      <c r="K20" s="27">
        <f t="shared" si="2"/>
        <v>0</v>
      </c>
      <c r="L20">
        <v>168</v>
      </c>
    </row>
    <row r="21" spans="1:12" ht="20.399999999999999" customHeight="1" x14ac:dyDescent="0.3">
      <c r="A21" s="21" t="s">
        <v>33</v>
      </c>
      <c r="B21" s="22"/>
      <c r="C21" s="23"/>
      <c r="D21" s="23"/>
      <c r="E21" s="23"/>
      <c r="F21" s="24">
        <v>1</v>
      </c>
      <c r="G21" s="25">
        <v>0</v>
      </c>
      <c r="H21" s="25">
        <v>0</v>
      </c>
      <c r="I21" s="26">
        <f t="shared" si="0"/>
        <v>0</v>
      </c>
      <c r="J21" s="26">
        <f t="shared" si="1"/>
        <v>0</v>
      </c>
      <c r="K21" s="27">
        <f t="shared" si="2"/>
        <v>0</v>
      </c>
      <c r="L21">
        <v>168</v>
      </c>
    </row>
    <row r="22" spans="1:12" ht="20.399999999999999" customHeight="1" x14ac:dyDescent="0.3">
      <c r="A22" s="21" t="s">
        <v>34</v>
      </c>
      <c r="B22" s="22"/>
      <c r="C22" s="23"/>
      <c r="D22" s="23"/>
      <c r="E22" s="23"/>
      <c r="F22" s="24">
        <v>1</v>
      </c>
      <c r="G22" s="25">
        <v>0</v>
      </c>
      <c r="H22" s="25">
        <v>0</v>
      </c>
      <c r="I22" s="26">
        <f t="shared" si="0"/>
        <v>0</v>
      </c>
      <c r="J22" s="26">
        <f t="shared" si="1"/>
        <v>0</v>
      </c>
      <c r="K22" s="27">
        <f t="shared" si="2"/>
        <v>0</v>
      </c>
      <c r="L22">
        <v>168</v>
      </c>
    </row>
    <row r="23" spans="1:12" ht="20.399999999999999" customHeight="1" x14ac:dyDescent="0.3">
      <c r="A23" s="21" t="s">
        <v>35</v>
      </c>
      <c r="B23" s="22"/>
      <c r="C23" s="23"/>
      <c r="D23" s="23"/>
      <c r="E23" s="23"/>
      <c r="F23" s="24">
        <v>1</v>
      </c>
      <c r="G23" s="25">
        <v>0</v>
      </c>
      <c r="H23" s="25">
        <v>0</v>
      </c>
      <c r="I23" s="26">
        <f t="shared" si="0"/>
        <v>0</v>
      </c>
      <c r="J23" s="26">
        <f t="shared" si="1"/>
        <v>0</v>
      </c>
      <c r="K23" s="27">
        <f t="shared" si="2"/>
        <v>0</v>
      </c>
      <c r="L23">
        <v>168</v>
      </c>
    </row>
    <row r="24" spans="1:12" ht="20.399999999999999" customHeight="1" x14ac:dyDescent="0.3">
      <c r="A24" s="21" t="s">
        <v>36</v>
      </c>
      <c r="B24" s="22"/>
      <c r="C24" s="23"/>
      <c r="D24" s="23"/>
      <c r="E24" s="23"/>
      <c r="F24" s="24">
        <v>1</v>
      </c>
      <c r="G24" s="25">
        <v>0</v>
      </c>
      <c r="H24" s="25">
        <v>0</v>
      </c>
      <c r="I24" s="26">
        <f>G24-H24</f>
        <v>0</v>
      </c>
      <c r="J24" s="26">
        <f>I24/12/(L24*F24)</f>
        <v>0</v>
      </c>
      <c r="K24" s="27">
        <f t="shared" si="2"/>
        <v>0</v>
      </c>
      <c r="L24">
        <v>168</v>
      </c>
    </row>
  </sheetData>
  <sheetProtection algorithmName="SHA-512" hashValue="+M5o+leEeGBdJZ62gH/FUr0Y3uYzrH2v6XbVolshWaNjVG7lKI/cSB+gaVBf65jMyA0xutdVNe28v9z3uxXaAg==" saltValue="Voljw7d0rbFZ8XFNSyUPlA==" spinCount="100000" sheet="1" objects="1" scenarios="1" selectLockedCells="1"/>
  <mergeCells count="5">
    <mergeCell ref="A1:E1"/>
    <mergeCell ref="F1:K1"/>
    <mergeCell ref="A2:G2"/>
    <mergeCell ref="J2:K2"/>
    <mergeCell ref="A3:F3"/>
  </mergeCells>
  <conditionalFormatting sqref="A5:K23">
    <cfRule type="expression" dxfId="23" priority="2">
      <formula>$J5&gt;300</formula>
    </cfRule>
  </conditionalFormatting>
  <conditionalFormatting sqref="A24:K24">
    <cfRule type="expression" dxfId="22" priority="1">
      <formula>$J24&gt;300</formula>
    </cfRule>
  </conditionalFormatting>
  <dataValidations count="1">
    <dataValidation type="list" allowBlank="1" showInputMessage="1" showErrorMessage="1" sqref="B5:B24" xr:uid="{2E4834F6-38AE-47A3-947E-64157EE58E49}">
      <formula1>$M$5:$M$7</formula1>
    </dataValidation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3D8B8B1E73704CACB2119E1C6D4CA4" ma:contentTypeVersion="12" ma:contentTypeDescription="Vytvoří nový dokument" ma:contentTypeScope="" ma:versionID="ca442251d1544630c17dfe54840e45cf">
  <xsd:schema xmlns:xsd="http://www.w3.org/2001/XMLSchema" xmlns:xs="http://www.w3.org/2001/XMLSchema" xmlns:p="http://schemas.microsoft.com/office/2006/metadata/properties" xmlns:ns2="c2dd9244-2547-4197-b4bd-e7d270d73f7a" xmlns:ns3="f7c5c786-218e-4cdd-9b85-503506f3524a" targetNamespace="http://schemas.microsoft.com/office/2006/metadata/properties" ma:root="true" ma:fieldsID="7a0005d303ca82aac76067d9560ad2f6" ns2:_="" ns3:_="">
    <xsd:import namespace="c2dd9244-2547-4197-b4bd-e7d270d73f7a"/>
    <xsd:import namespace="f7c5c786-218e-4cdd-9b85-503506f35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d9244-2547-4197-b4bd-e7d270d73f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c786-218e-4cdd-9b85-503506f35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E8E2B1-953A-4476-BA8B-7EB02F4AAA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AF8A7E-93CC-4BE1-8F1E-4DA3121C5A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dd9244-2547-4197-b4bd-e7d270d73f7a"/>
    <ds:schemaRef ds:uri="f7c5c786-218e-4cdd-9b85-503506f35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852CD0-2602-4322-ADC4-A16F24E0637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Sportoviště 1</vt:lpstr>
      <vt:lpstr>Sportoviště 2</vt:lpstr>
      <vt:lpstr>Sportoviště 3</vt:lpstr>
      <vt:lpstr>Sportoviště 4</vt:lpstr>
      <vt:lpstr>Sportoviště 5</vt:lpstr>
      <vt:lpstr>Sportoviště 6</vt:lpstr>
      <vt:lpstr>Sportoviště 7</vt:lpstr>
      <vt:lpstr>Sportoviště 8</vt:lpstr>
      <vt:lpstr>Sportoviště 9</vt:lpstr>
      <vt:lpstr>Sportoviště 10</vt:lpstr>
      <vt:lpstr>Sportoviště 11</vt:lpstr>
      <vt:lpstr>Sportoviště 12</vt:lpstr>
      <vt:lpstr>Sportoviště 13</vt:lpstr>
      <vt:lpstr>Sportoviště 14</vt:lpstr>
      <vt:lpstr>Sportoviště 15</vt:lpstr>
      <vt:lpstr>Sportoviště 16</vt:lpstr>
      <vt:lpstr>Sportoviště 17</vt:lpstr>
      <vt:lpstr>Sportoviště 18</vt:lpstr>
      <vt:lpstr>Sportoviště 19</vt:lpstr>
      <vt:lpstr>Sportoviště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Sedláčková Jana</dc:creator>
  <cp:lastModifiedBy>Veronika Nešpůrková</cp:lastModifiedBy>
  <dcterms:created xsi:type="dcterms:W3CDTF">2020-11-25T13:01:56Z</dcterms:created>
  <dcterms:modified xsi:type="dcterms:W3CDTF">2020-11-30T14:31:22Z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0x010100273D8B8B1E73704CACB2119E1C6D4CA4</vt:lpwstr>
  </property>
</Properties>
</file>