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turasport-my.sharepoint.com/personal/slajchrt_agenturasport_cz/Documents/Provoz a údržba/2022/Výzva/"/>
    </mc:Choice>
  </mc:AlternateContent>
  <xr:revisionPtr revIDLastSave="80" documentId="8_{E6AE3D9E-1769-4E7F-A017-1C383C2CB57E}" xr6:coauthVersionLast="47" xr6:coauthVersionMax="47" xr10:uidLastSave="{5485B6B5-DB9F-4C37-8ED2-F3C416DEF592}"/>
  <bookViews>
    <workbookView xWindow="-120" yWindow="-120" windowWidth="29040" windowHeight="15840" xr2:uid="{F68E8E7D-43C4-4FDE-9DBC-B9C9D79097C8}"/>
  </bookViews>
  <sheets>
    <sheet name="CELKOVÝ SOUHRN" sheetId="1" r:id="rId1"/>
    <sheet name="Sportoviště 1" sheetId="2" r:id="rId2"/>
    <sheet name="Sportoviště 2" sheetId="30" r:id="rId3"/>
    <sheet name="Sportoviště 3" sheetId="31" r:id="rId4"/>
    <sheet name="Sportoviště 4" sheetId="34" r:id="rId5"/>
    <sheet name="Sportoviště 5" sheetId="35" r:id="rId6"/>
    <sheet name="Sportoviště 6" sheetId="36" r:id="rId7"/>
    <sheet name="Sportoviště 7" sheetId="37" r:id="rId8"/>
    <sheet name="Sportoviště 8" sheetId="38" r:id="rId9"/>
    <sheet name="Sportoviště 9" sheetId="32" r:id="rId10"/>
    <sheet name="Sportoviště 10" sheetId="33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38" l="1"/>
  <c r="C11" i="37"/>
  <c r="C11" i="36"/>
  <c r="C11" i="35"/>
  <c r="C11" i="34"/>
  <c r="C7" i="33" l="1"/>
  <c r="C8" i="33"/>
  <c r="C9" i="33"/>
  <c r="C10" i="33"/>
  <c r="C6" i="33"/>
  <c r="C7" i="32"/>
  <c r="C8" i="32"/>
  <c r="C9" i="32"/>
  <c r="C10" i="32"/>
  <c r="C6" i="32"/>
  <c r="C7" i="38"/>
  <c r="C8" i="38"/>
  <c r="C9" i="38"/>
  <c r="C10" i="38"/>
  <c r="C6" i="38"/>
  <c r="C7" i="37"/>
  <c r="C8" i="37"/>
  <c r="C9" i="37"/>
  <c r="C10" i="37"/>
  <c r="C14" i="1" s="1"/>
  <c r="C6" i="37"/>
  <c r="C7" i="36"/>
  <c r="C8" i="36"/>
  <c r="C9" i="36"/>
  <c r="C10" i="36"/>
  <c r="C6" i="36"/>
  <c r="C7" i="35"/>
  <c r="C8" i="35"/>
  <c r="C9" i="35"/>
  <c r="C10" i="35"/>
  <c r="C6" i="35"/>
  <c r="C7" i="34"/>
  <c r="C8" i="34"/>
  <c r="C9" i="34"/>
  <c r="C10" i="34"/>
  <c r="C6" i="34"/>
  <c r="C7" i="31"/>
  <c r="C8" i="31"/>
  <c r="C9" i="31"/>
  <c r="C11" i="31" s="1"/>
  <c r="C10" i="31"/>
  <c r="C6" i="31"/>
  <c r="C7" i="30"/>
  <c r="C8" i="30"/>
  <c r="C9" i="30"/>
  <c r="C10" i="30"/>
  <c r="C6" i="30"/>
  <c r="C7" i="2"/>
  <c r="C8" i="2"/>
  <c r="C9" i="2"/>
  <c r="C10" i="2"/>
  <c r="C6" i="2"/>
  <c r="B15" i="1"/>
  <c r="B14" i="1"/>
  <c r="B13" i="1"/>
  <c r="B12" i="1"/>
  <c r="B11" i="1"/>
  <c r="B11" i="38"/>
  <c r="B11" i="37"/>
  <c r="B11" i="36"/>
  <c r="B11" i="35"/>
  <c r="B11" i="34"/>
  <c r="B11" i="33"/>
  <c r="B17" i="1" s="1"/>
  <c r="B11" i="32"/>
  <c r="B16" i="1" s="1"/>
  <c r="B11" i="31"/>
  <c r="B10" i="1" s="1"/>
  <c r="B11" i="30"/>
  <c r="B9" i="1" s="1"/>
  <c r="B11" i="2"/>
  <c r="B8" i="1" s="1"/>
  <c r="C11" i="30" l="1"/>
  <c r="C9" i="1" s="1"/>
  <c r="C11" i="33"/>
  <c r="C17" i="1" s="1"/>
  <c r="C11" i="32"/>
  <c r="C16" i="1" s="1"/>
  <c r="C11" i="2"/>
  <c r="C8" i="1" s="1"/>
  <c r="C15" i="1"/>
  <c r="C13" i="1"/>
  <c r="C12" i="1"/>
  <c r="C11" i="1"/>
  <c r="C10" i="1"/>
  <c r="C18" i="1" l="1"/>
  <c r="B18" i="1"/>
</calcChain>
</file>

<file path=xl/sharedStrings.xml><?xml version="1.0" encoding="utf-8"?>
<sst xmlns="http://schemas.openxmlformats.org/spreadsheetml/2006/main" count="118" uniqueCount="36">
  <si>
    <t>Vyplňovat lze pouze bílé buňky. Šedé buňky jsou zamčené a nelze je editovat.
Vypočítané náklady a dotaci každého sportovního zařízení zapište do žádosti.</t>
  </si>
  <si>
    <r>
      <t xml:space="preserve">ŽADATEL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i/>
        <sz val="14"/>
        <color theme="1"/>
        <rFont val="Calibri"/>
        <family val="2"/>
        <charset val="238"/>
        <scheme val="minor"/>
      </rPr>
      <t>(název žadatele):</t>
    </r>
  </si>
  <si>
    <t>Výdaje rozpočtu na všechna sportovní zařízení</t>
  </si>
  <si>
    <r>
      <t xml:space="preserve">Výdaje </t>
    </r>
    <r>
      <rPr>
        <b/>
        <sz val="11"/>
        <color theme="5" tint="-0.249977111117893"/>
        <rFont val="Abadi"/>
        <family val="2"/>
      </rPr>
      <t>[</t>
    </r>
    <r>
      <rPr>
        <b/>
        <sz val="11"/>
        <color theme="5" tint="-0.249977111117893"/>
        <rFont val="Calibri"/>
        <family val="2"/>
        <charset val="238"/>
      </rPr>
      <t>v Kč</t>
    </r>
    <r>
      <rPr>
        <b/>
        <sz val="11"/>
        <color theme="5" tint="-0.249977111117893"/>
        <rFont val="Abadi"/>
        <family val="2"/>
      </rPr>
      <t>]</t>
    </r>
  </si>
  <si>
    <r>
      <t xml:space="preserve">Dotace </t>
    </r>
    <r>
      <rPr>
        <b/>
        <sz val="11"/>
        <color theme="5" tint="-0.249977111117893"/>
        <rFont val="Abadi"/>
        <family val="2"/>
      </rPr>
      <t>[</t>
    </r>
    <r>
      <rPr>
        <b/>
        <sz val="11"/>
        <color theme="5" tint="-0.249977111117893"/>
        <rFont val="Calibri"/>
        <family val="2"/>
        <charset val="238"/>
      </rPr>
      <t>v Kč</t>
    </r>
    <r>
      <rPr>
        <b/>
        <sz val="11"/>
        <color theme="5" tint="-0.249977111117893"/>
        <rFont val="Abadi"/>
        <family val="2"/>
      </rPr>
      <t>]</t>
    </r>
  </si>
  <si>
    <t>Poznámky</t>
  </si>
  <si>
    <t>Sportovní zařízení 1 - celkem</t>
  </si>
  <si>
    <t>Sportovní zařízení 2 - celkem</t>
  </si>
  <si>
    <t>Sportovní zařízení 3 - celkem</t>
  </si>
  <si>
    <t>Sportovní zařízení 4 - celkem</t>
  </si>
  <si>
    <t>Sportovní zařízení 5 - celkem</t>
  </si>
  <si>
    <t>Sportovní zařízení 6 - celkem</t>
  </si>
  <si>
    <t>Sportovní zařízení 7 - celkem</t>
  </si>
  <si>
    <t>Sportovní zařízení 8 - celkem</t>
  </si>
  <si>
    <t>Sportovní zařízení 9 - celkem</t>
  </si>
  <si>
    <t>Sportovní zařízení 10 - celkem</t>
  </si>
  <si>
    <t>VÝDAJE CELKEM</t>
  </si>
  <si>
    <t>Název 1. sportovního zařízení:</t>
  </si>
  <si>
    <t>Výdaje rozpočtu na sportovní zařízení</t>
  </si>
  <si>
    <t>Výpočet dotace</t>
  </si>
  <si>
    <r>
      <t>Energie</t>
    </r>
    <r>
      <rPr>
        <sz val="10"/>
        <color theme="1"/>
        <rFont val="Arial"/>
        <family val="2"/>
        <charset val="238"/>
      </rPr>
      <t xml:space="preserve"> související s provozem sportovního zařízení za období podpory.</t>
    </r>
  </si>
  <si>
    <r>
      <t xml:space="preserve">Vodné a stočné, </t>
    </r>
    <r>
      <rPr>
        <sz val="10"/>
        <color theme="1"/>
        <rFont val="Arial"/>
        <family val="2"/>
        <charset val="238"/>
      </rPr>
      <t>související s provozem sportovního zařízení za obodobí podpory.</t>
    </r>
  </si>
  <si>
    <r>
      <t>Spotřební materiál</t>
    </r>
    <r>
      <rPr>
        <sz val="10"/>
        <color theme="1"/>
        <rFont val="Arial"/>
        <family val="2"/>
        <charset val="238"/>
      </rPr>
      <t>, včetně např. dezinfekce, čistících prostředků, chemikálií (bazény), hnojiv a osiva (hřiště), ochranných pomůcek a oděvů, náhradních dílů, hygienických prostředků, malířských potřeb, spojovacího a obalovacího materiálu, pracovních pomůcek apod., který souvisí s provozem sportovního zařízení za období podpory</t>
    </r>
    <r>
      <rPr>
        <b/>
        <sz val="10"/>
        <color theme="1"/>
        <rFont val="Arial"/>
        <family val="2"/>
        <charset val="238"/>
      </rPr>
      <t>.</t>
    </r>
  </si>
  <si>
    <r>
      <t xml:space="preserve">Vybavení drobným hmotným majetkem </t>
    </r>
    <r>
      <rPr>
        <sz val="10"/>
        <color theme="1"/>
        <rFont val="Arial"/>
        <family val="2"/>
        <charset val="238"/>
      </rPr>
      <t>souvisejícím s plněním účelu Výzvy, jehož ocenění je nižší/rovno 5 tis. Kč.</t>
    </r>
  </si>
  <si>
    <t>Výdaje za sportovní zařízení celkem</t>
  </si>
  <si>
    <t>Název 2. sportovního zařízení:</t>
  </si>
  <si>
    <r>
      <t>Provozní náklady na služby</t>
    </r>
    <r>
      <rPr>
        <sz val="10"/>
        <color theme="1"/>
        <rFont val="Arial"/>
        <family val="2"/>
        <charset val="238"/>
      </rPr>
      <t xml:space="preserve"> nezbytné pro zajištění provozu sportovního zařízení za období podpory (např. bezpečnostní ochrana, nebytný úklid, sekání trávy a jin nezbytné údržby sportovního zařízení, elektrických centrál a jiných technických zařízení apod.).</t>
    </r>
  </si>
  <si>
    <t>Název 10. sportovního zařízení:</t>
  </si>
  <si>
    <t>Název 9. sportovního zařízení:</t>
  </si>
  <si>
    <t>Název 8. sportovního zařízení:</t>
  </si>
  <si>
    <t>Název 7. sportovního zařízení:</t>
  </si>
  <si>
    <t>Název 6. sportovního zařízení:</t>
  </si>
  <si>
    <t>Název 5. sportovního zařízení:</t>
  </si>
  <si>
    <t>Název 4. sportovního zařízení:</t>
  </si>
  <si>
    <t>Název 3. sportovního zařízení:</t>
  </si>
  <si>
    <t>Výzva 13/2022 Provoz a údržba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</si>
</sst>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Abadi"/>
      <family val="2"/>
    </font>
    <font>
      <b/>
      <sz val="11"/>
      <color theme="5" tint="-0.249977111117893"/>
      <name val="Calibri"/>
      <family val="2"/>
      <charset val="238"/>
    </font>
    <font>
      <b/>
      <i/>
      <sz val="11"/>
      <color theme="5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5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5" fillId="4" borderId="1" xfId="0" applyFont="1" applyFill="1" applyBorder="1"/>
    <xf numFmtId="0" fontId="5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9" xfId="0" applyFill="1" applyBorder="1"/>
    <xf numFmtId="0" fontId="6" fillId="4" borderId="10" xfId="0" applyFont="1" applyFill="1" applyBorder="1" applyAlignment="1">
      <alignment horizontal="center"/>
    </xf>
    <xf numFmtId="0" fontId="9" fillId="4" borderId="11" xfId="0" applyFont="1" applyFill="1" applyBorder="1"/>
    <xf numFmtId="0" fontId="0" fillId="2" borderId="12" xfId="0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49" fontId="0" fillId="0" borderId="15" xfId="0" applyNumberForma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2" borderId="16" xfId="0" applyFill="1" applyBorder="1" applyAlignment="1">
      <alignment vertical="center"/>
    </xf>
    <xf numFmtId="164" fontId="0" fillId="2" borderId="17" xfId="0" applyNumberFormat="1" applyFill="1" applyBorder="1" applyAlignment="1">
      <alignment vertical="center"/>
    </xf>
    <xf numFmtId="49" fontId="0" fillId="0" borderId="19" xfId="0" applyNumberFormat="1" applyBorder="1" applyAlignment="1" applyProtection="1">
      <alignment vertical="center" wrapText="1"/>
      <protection locked="0"/>
    </xf>
    <xf numFmtId="0" fontId="5" fillId="4" borderId="20" xfId="0" applyFont="1" applyFill="1" applyBorder="1" applyAlignment="1">
      <alignment vertical="center"/>
    </xf>
    <xf numFmtId="164" fontId="10" fillId="4" borderId="21" xfId="0" applyNumberFormat="1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0" fontId="0" fillId="4" borderId="23" xfId="0" applyFill="1" applyBorder="1"/>
    <xf numFmtId="0" fontId="0" fillId="4" borderId="1" xfId="0" applyFill="1" applyBorder="1"/>
    <xf numFmtId="3" fontId="0" fillId="0" borderId="0" xfId="0" applyNumberFormat="1"/>
    <xf numFmtId="0" fontId="11" fillId="4" borderId="24" xfId="0" applyFont="1" applyFill="1" applyBorder="1" applyAlignment="1">
      <alignment horizontal="left" vertical="center"/>
    </xf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5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9" xfId="0" applyFill="1" applyBorder="1"/>
    <xf numFmtId="0" fontId="6" fillId="5" borderId="10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left" vertical="center" wrapText="1"/>
    </xf>
    <xf numFmtId="164" fontId="14" fillId="0" borderId="14" xfId="0" applyNumberFormat="1" applyFont="1" applyBorder="1" applyAlignment="1" applyProtection="1">
      <alignment horizontal="right" vertical="center"/>
      <protection locked="0"/>
    </xf>
    <xf numFmtId="164" fontId="14" fillId="2" borderId="19" xfId="0" applyNumberFormat="1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left" vertical="center" wrapText="1"/>
    </xf>
    <xf numFmtId="164" fontId="14" fillId="0" borderId="18" xfId="0" applyNumberFormat="1" applyFont="1" applyBorder="1" applyAlignment="1" applyProtection="1">
      <alignment horizontal="right" vertical="center"/>
      <protection locked="0"/>
    </xf>
    <xf numFmtId="0" fontId="15" fillId="5" borderId="20" xfId="0" applyFont="1" applyFill="1" applyBorder="1" applyAlignment="1">
      <alignment horizontal="left" vertical="center" wrapText="1"/>
    </xf>
    <xf numFmtId="164" fontId="3" fillId="5" borderId="27" xfId="0" applyNumberFormat="1" applyFont="1" applyFill="1" applyBorder="1" applyAlignment="1">
      <alignment vertical="center"/>
    </xf>
    <xf numFmtId="164" fontId="3" fillId="5" borderId="28" xfId="0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164" fontId="14" fillId="0" borderId="18" xfId="0" applyNumberFormat="1" applyFont="1" applyBorder="1" applyAlignment="1" applyProtection="1">
      <alignment horizontal="right" vertical="center"/>
      <protection locked="0"/>
    </xf>
    <xf numFmtId="0" fontId="9" fillId="5" borderId="2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0</xdr:col>
      <xdr:colOff>1920240</xdr:colOff>
      <xdr:row>0</xdr:row>
      <xdr:rowOff>711866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B539417-4BFC-4508-8469-6068CF54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5720"/>
          <a:ext cx="1851660" cy="6661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DB9B-FC7C-4D5D-AB08-EB1A6A1625D5}">
  <dimension ref="A1:D18"/>
  <sheetViews>
    <sheetView showGridLines="0" tabSelected="1" workbookViewId="0">
      <pane ySplit="7" topLeftCell="A8" activePane="bottomLeft" state="frozen"/>
      <selection pane="bottomLeft" activeCell="C4" sqref="C4:D4"/>
    </sheetView>
  </sheetViews>
  <sheetFormatPr defaultRowHeight="15" x14ac:dyDescent="0.25"/>
  <cols>
    <col min="1" max="1" width="39.28515625" customWidth="1"/>
    <col min="2" max="2" width="19.7109375" customWidth="1"/>
    <col min="3" max="3" width="20.5703125" customWidth="1"/>
    <col min="4" max="4" width="44.5703125" customWidth="1"/>
  </cols>
  <sheetData>
    <row r="1" spans="1:4" ht="58.15" customHeight="1" x14ac:dyDescent="0.25">
      <c r="A1" s="1"/>
      <c r="B1" s="2"/>
      <c r="C1" s="51" t="s">
        <v>35</v>
      </c>
      <c r="D1" s="52"/>
    </row>
    <row r="2" spans="1:4" ht="28.9" customHeight="1" x14ac:dyDescent="0.25">
      <c r="A2" s="3"/>
      <c r="B2" s="4"/>
      <c r="C2" s="53" t="s">
        <v>0</v>
      </c>
      <c r="D2" s="54"/>
    </row>
    <row r="3" spans="1:4" ht="4.9000000000000004" customHeight="1" x14ac:dyDescent="0.25">
      <c r="A3" s="3"/>
      <c r="B3" s="4"/>
      <c r="C3" s="4"/>
      <c r="D3" s="5"/>
    </row>
    <row r="4" spans="1:4" ht="30.6" customHeight="1" thickBot="1" x14ac:dyDescent="0.3">
      <c r="A4" s="55" t="s">
        <v>1</v>
      </c>
      <c r="B4" s="56"/>
      <c r="C4" s="57"/>
      <c r="D4" s="58"/>
    </row>
    <row r="5" spans="1:4" ht="8.4499999999999993" customHeight="1" thickTop="1" thickBot="1" x14ac:dyDescent="0.3">
      <c r="A5" s="6"/>
      <c r="B5" s="7"/>
      <c r="C5" s="8"/>
      <c r="D5" s="9"/>
    </row>
    <row r="6" spans="1:4" ht="18.75" x14ac:dyDescent="0.3">
      <c r="A6" s="10" t="s">
        <v>2</v>
      </c>
      <c r="B6" s="11"/>
      <c r="C6" s="12"/>
      <c r="D6" s="13"/>
    </row>
    <row r="7" spans="1:4" ht="15.75" thickBot="1" x14ac:dyDescent="0.3">
      <c r="A7" s="14"/>
      <c r="B7" s="15" t="s">
        <v>3</v>
      </c>
      <c r="C7" s="15" t="s">
        <v>4</v>
      </c>
      <c r="D7" s="16" t="s">
        <v>5</v>
      </c>
    </row>
    <row r="8" spans="1:4" s="21" customFormat="1" ht="39.6" customHeight="1" thickTop="1" thickBot="1" x14ac:dyDescent="0.3">
      <c r="A8" s="17" t="s">
        <v>6</v>
      </c>
      <c r="B8" s="18">
        <f>'Sportoviště 1'!B11</f>
        <v>0</v>
      </c>
      <c r="C8" s="19">
        <f>'Sportoviště 1'!C11</f>
        <v>0</v>
      </c>
      <c r="D8" s="20"/>
    </row>
    <row r="9" spans="1:4" s="21" customFormat="1" ht="39.6" customHeight="1" thickTop="1" x14ac:dyDescent="0.25">
      <c r="A9" s="22" t="s">
        <v>7</v>
      </c>
      <c r="B9" s="23">
        <f>'Sportoviště 2'!B11</f>
        <v>0</v>
      </c>
      <c r="C9" s="19">
        <f>'Sportoviště 2'!C11</f>
        <v>0</v>
      </c>
      <c r="D9" s="24"/>
    </row>
    <row r="10" spans="1:4" s="21" customFormat="1" ht="39.6" customHeight="1" x14ac:dyDescent="0.25">
      <c r="A10" s="22" t="s">
        <v>8</v>
      </c>
      <c r="B10" s="23">
        <f>'Sportoviště 3'!B11</f>
        <v>0</v>
      </c>
      <c r="C10" s="23">
        <f>'Sportoviště 3'!C11</f>
        <v>0</v>
      </c>
      <c r="D10" s="24"/>
    </row>
    <row r="11" spans="1:4" s="21" customFormat="1" ht="39.6" customHeight="1" thickBot="1" x14ac:dyDescent="0.3">
      <c r="A11" s="22" t="s">
        <v>9</v>
      </c>
      <c r="B11" s="23">
        <f>'Sportoviště 4'!B11</f>
        <v>0</v>
      </c>
      <c r="C11" s="23">
        <f>'Sportoviště 4'!C11</f>
        <v>0</v>
      </c>
      <c r="D11" s="24"/>
    </row>
    <row r="12" spans="1:4" s="21" customFormat="1" ht="39.6" customHeight="1" thickTop="1" thickBot="1" x14ac:dyDescent="0.3">
      <c r="A12" s="22" t="s">
        <v>10</v>
      </c>
      <c r="B12" s="23">
        <f>'Sportoviště 5'!B11</f>
        <v>0</v>
      </c>
      <c r="C12" s="19">
        <f>'Sportoviště 5'!C11</f>
        <v>0</v>
      </c>
      <c r="D12" s="24"/>
    </row>
    <row r="13" spans="1:4" s="21" customFormat="1" ht="39.6" customHeight="1" thickTop="1" thickBot="1" x14ac:dyDescent="0.3">
      <c r="A13" s="22" t="s">
        <v>11</v>
      </c>
      <c r="B13" s="23">
        <f>'Sportoviště 6'!B11</f>
        <v>0</v>
      </c>
      <c r="C13" s="19">
        <f>'Sportoviště 6'!C11</f>
        <v>0</v>
      </c>
      <c r="D13" s="24"/>
    </row>
    <row r="14" spans="1:4" s="21" customFormat="1" ht="39.6" customHeight="1" thickTop="1" thickBot="1" x14ac:dyDescent="0.3">
      <c r="A14" s="22" t="s">
        <v>12</v>
      </c>
      <c r="B14" s="23">
        <f>'Sportoviště 7'!B11</f>
        <v>0</v>
      </c>
      <c r="C14" s="19">
        <f>'Sportoviště 7'!C11</f>
        <v>0</v>
      </c>
      <c r="D14" s="24"/>
    </row>
    <row r="15" spans="1:4" s="21" customFormat="1" ht="39.6" customHeight="1" thickTop="1" x14ac:dyDescent="0.25">
      <c r="A15" s="22" t="s">
        <v>13</v>
      </c>
      <c r="B15" s="23">
        <f>'Sportoviště 8'!B11</f>
        <v>0</v>
      </c>
      <c r="C15" s="19">
        <f>'Sportoviště 8'!C11</f>
        <v>0</v>
      </c>
      <c r="D15" s="24"/>
    </row>
    <row r="16" spans="1:4" s="21" customFormat="1" ht="39.6" customHeight="1" x14ac:dyDescent="0.25">
      <c r="A16" s="22" t="s">
        <v>14</v>
      </c>
      <c r="B16" s="23">
        <f>'Sportoviště 9'!B11</f>
        <v>0</v>
      </c>
      <c r="C16" s="23">
        <f>'Sportoviště 9'!C11</f>
        <v>0</v>
      </c>
      <c r="D16" s="24"/>
    </row>
    <row r="17" spans="1:4" s="21" customFormat="1" ht="39.6" customHeight="1" thickBot="1" x14ac:dyDescent="0.3">
      <c r="A17" s="22" t="s">
        <v>15</v>
      </c>
      <c r="B17" s="23">
        <f>'Sportoviště 10'!B11</f>
        <v>0</v>
      </c>
      <c r="C17" s="23">
        <f>'Sportoviště 10'!C11</f>
        <v>0</v>
      </c>
      <c r="D17" s="24"/>
    </row>
    <row r="18" spans="1:4" ht="36.6" customHeight="1" thickTop="1" thickBot="1" x14ac:dyDescent="0.3">
      <c r="A18" s="25" t="s">
        <v>16</v>
      </c>
      <c r="B18" s="26">
        <f>SUM(B8:B17)</f>
        <v>0</v>
      </c>
      <c r="C18" s="27">
        <f>IF(SUM(C8:C17)&gt;15000000,15000000,SUM(C8:C17))</f>
        <v>0</v>
      </c>
      <c r="D18" s="28"/>
    </row>
  </sheetData>
  <sheetProtection algorithmName="SHA-512" hashValue="MBLREidYBe3RSGsSfSuAz8b4jc+xJtrvUpd/JymNg8Z8qE8bPgKv7vnPlcg2uws1KSIVdp8d0XLKpKsjcx3QIA==" saltValue="B/Vug5FmjbjXzrDbpSuinA==" spinCount="100000" sheet="1" objects="1" scenarios="1"/>
  <mergeCells count="4">
    <mergeCell ref="C1:D1"/>
    <mergeCell ref="C2:D2"/>
    <mergeCell ref="A4:B4"/>
    <mergeCell ref="C4:D4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8C8E-3004-4688-B004-A65A76006586}">
  <dimension ref="A1:G19"/>
  <sheetViews>
    <sheetView showGridLines="0" workbookViewId="0">
      <pane ySplit="5" topLeftCell="A6" activePane="bottomLeft" state="frozen"/>
      <selection pane="bottomLeft" activeCell="B9" sqref="B9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28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dle8nyQN48oFfqO6SLhI5mIlEgAqM62woBT6hEw7IQ+MvqOSPC7v8QS0qzSsZT4QOnNvU23HbY6BlrEfrbE73A==" saltValue="YVDr6cxyu2WGj76/RXZXsg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1CA8-C1DC-430E-90CE-03FE1AD136CE}">
  <dimension ref="A1:G19"/>
  <sheetViews>
    <sheetView showGridLines="0" workbookViewId="0">
      <pane ySplit="5" topLeftCell="A6" activePane="bottomLeft" state="frozen"/>
      <selection activeCell="A9" sqref="A9:XFD9"/>
      <selection pane="bottomLeft" activeCell="B10" sqref="B10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27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Dgh7VNPfk8BnVW4vkWG760XApCmEvW1yAELicf3jYMTSGDrd/SPRZ7LgWXXkW9IDjvcp5SgORhDQkFvPwylXtA==" saltValue="0Scg3R3x/xmRZzrgdrntMA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3DD1-CADE-4B82-ABFC-59DA129A8D07}">
  <dimension ref="A1:G19"/>
  <sheetViews>
    <sheetView showGridLines="0" workbookViewId="0">
      <pane ySplit="5" topLeftCell="A6" activePane="bottomLeft" state="frozen"/>
      <selection pane="bottomLeft" activeCell="B8" sqref="B8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thickBot="1" x14ac:dyDescent="0.3">
      <c r="A1" s="29"/>
      <c r="B1" s="12"/>
      <c r="C1" s="13"/>
    </row>
    <row r="2" spans="1:7" ht="42.6" customHeight="1" thickBot="1" x14ac:dyDescent="0.3">
      <c r="A2" s="31" t="s">
        <v>17</v>
      </c>
      <c r="B2" s="59"/>
      <c r="C2" s="60"/>
    </row>
    <row r="3" spans="1:7" ht="7.15" customHeight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SCaETdX9egrLqNYHjjmS0yTV1wYmtANbtR4JmrHw3lei0WnX1KR1PR30H7+c2m4pkiOfRb2QikWvoTQvauQWVA==" saltValue="MeG0GnqA5SlAHgPz9rqXsQ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34B0-F5EF-408E-A439-A36C57E15BB2}">
  <dimension ref="A1:G19"/>
  <sheetViews>
    <sheetView showGridLines="0" workbookViewId="0">
      <pane ySplit="5" topLeftCell="A6" activePane="bottomLeft" state="frozen"/>
      <selection pane="bottomLeft" activeCell="B9" sqref="B9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25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zN+s8QYO8ROOXsnd1nlUZh0vB5ORbfVdC+OSUyzOhAbecnillR4dyhUATOhDd57mC1XcO4mCHPoSz2ba/FGS+Q==" saltValue="6oldOj/YPuA79FH9q3BHlQ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E896-5E08-4C67-925F-A0BF3F6C01DD}">
  <dimension ref="A1:G19"/>
  <sheetViews>
    <sheetView showGridLines="0" workbookViewId="0">
      <pane ySplit="5" topLeftCell="A6" activePane="bottomLeft" state="frozen"/>
      <selection pane="bottomLeft" activeCell="B10" sqref="B10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34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fxxQ3P6ru4KnKkE/mzAVs3o8e8x20vDw73PwqzAzmyIF9oXbUs4CgWlJ+d2J0tdy416TrNIFiB0ZxEOHfHuPGg==" saltValue="FNz4y+G8XP5WssvFqX4hrw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0F68-120D-43D4-BCAB-0BA72BFFABC4}">
  <dimension ref="A1:G19"/>
  <sheetViews>
    <sheetView showGridLines="0" workbookViewId="0">
      <pane ySplit="5" topLeftCell="A6" activePane="bottomLeft" state="frozen"/>
      <selection pane="bottomLeft" activeCell="C12" sqref="C12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33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z/+xlg/UYDUnMv5UcjUsVchP9g2uhjCZuV7586RCsdN2daNiO0cK1LEzDL+AYNG3O3FprNnWxkd6QGeiVGyJag==" saltValue="+Hn8AXD2IlzfTDmTmqDF9w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40A1-4297-42B8-8A1A-4D0DE535339E}">
  <dimension ref="A1:G19"/>
  <sheetViews>
    <sheetView showGridLines="0" workbookViewId="0">
      <pane ySplit="5" topLeftCell="A6" activePane="bottomLeft" state="frozen"/>
      <selection pane="bottomLeft" activeCell="C12" sqref="C12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32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MQBtUB9oFrgkS8pdyC3hIPrxGWI1s4FE/HuBw7VsfjNRcMVcYsGiEt/wOCjabKzMA1GdIEEaXzRLGCIRvwJ9WQ==" saltValue="6omux7TtKwIk/YN0nHr0VQ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D096-4296-4F52-9F97-07AE3959124C}">
  <dimension ref="A1:G19"/>
  <sheetViews>
    <sheetView showGridLines="0"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31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taYHyMAkatwvLOhkDkoKY+7RaNQhT10caUQD4jYfcCBHT79o5Tkmm/WY41WZkvkYSdmm3c2Thq99AqT91zmilw==" saltValue="NuBTSDUVwsPOweHusH8gsw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A643-D491-44C9-9DA6-8A3D95FA0D07}">
  <dimension ref="A1:G19"/>
  <sheetViews>
    <sheetView showGridLines="0" workbookViewId="0">
      <pane ySplit="5" topLeftCell="A6" activePane="bottomLeft" state="frozen"/>
      <selection pane="bottomLeft" activeCell="C12" sqref="C12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30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XAqudyWW5Q0f/zkpbDca6GugWCf3xto/2AUqbOMWndV8mR0uI0hPQeKzR/LZTteJF4tvvqX3Y5/tSoTKV+GkCQ==" saltValue="DhOdA4xN0JD+yzRN29/SIQ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9B28-C0E6-4F05-9364-F635DCB6D1B4}">
  <dimension ref="A1:G19"/>
  <sheetViews>
    <sheetView showGridLines="0" workbookViewId="0">
      <pane ySplit="5" topLeftCell="A6" activePane="bottomLeft" state="frozen"/>
      <selection pane="bottomLeft" activeCell="C12" sqref="C12"/>
    </sheetView>
  </sheetViews>
  <sheetFormatPr defaultRowHeight="15" x14ac:dyDescent="0.25"/>
  <cols>
    <col min="1" max="1" width="50.42578125" customWidth="1"/>
    <col min="2" max="2" width="26.7109375" customWidth="1"/>
    <col min="3" max="3" width="26" customWidth="1"/>
    <col min="4" max="4" width="3.85546875" customWidth="1"/>
    <col min="5" max="5" width="14.28515625" style="30" customWidth="1"/>
  </cols>
  <sheetData>
    <row r="1" spans="1:7" ht="4.1500000000000004" customHeight="1" x14ac:dyDescent="0.25">
      <c r="A1" s="29"/>
      <c r="B1" s="12"/>
      <c r="C1" s="13"/>
    </row>
    <row r="2" spans="1:7" ht="42.6" customHeight="1" thickBot="1" x14ac:dyDescent="0.3">
      <c r="A2" s="31" t="s">
        <v>29</v>
      </c>
      <c r="B2" s="59"/>
      <c r="C2" s="60"/>
    </row>
    <row r="3" spans="1:7" ht="7.15" customHeight="1" thickTop="1" thickBot="1" x14ac:dyDescent="0.3">
      <c r="A3" s="32"/>
      <c r="B3" s="33"/>
      <c r="C3" s="34"/>
    </row>
    <row r="4" spans="1:7" ht="21" customHeight="1" x14ac:dyDescent="0.3">
      <c r="A4" s="35" t="s">
        <v>18</v>
      </c>
      <c r="B4" s="36"/>
      <c r="C4" s="37"/>
    </row>
    <row r="5" spans="1:7" ht="15.75" thickBot="1" x14ac:dyDescent="0.3">
      <c r="A5" s="38"/>
      <c r="B5" s="39" t="s">
        <v>3</v>
      </c>
      <c r="C5" s="40" t="s">
        <v>19</v>
      </c>
    </row>
    <row r="6" spans="1:7" ht="29.45" customHeight="1" thickTop="1" x14ac:dyDescent="0.25">
      <c r="A6" s="41" t="s">
        <v>20</v>
      </c>
      <c r="B6" s="42">
        <v>0</v>
      </c>
      <c r="C6" s="43">
        <f>IF(B6*0.5&lt;7000000,B6*0.5,7000000)</f>
        <v>0</v>
      </c>
    </row>
    <row r="7" spans="1:7" ht="43.9" customHeight="1" x14ac:dyDescent="0.25">
      <c r="A7" s="44" t="s">
        <v>21</v>
      </c>
      <c r="B7" s="45">
        <v>0</v>
      </c>
      <c r="C7" s="43">
        <f t="shared" ref="C7:C10" si="0">IF(B7*0.5&lt;7000000,B7*0.5,7000000)</f>
        <v>0</v>
      </c>
    </row>
    <row r="8" spans="1:7" ht="89.25" x14ac:dyDescent="0.25">
      <c r="A8" s="44" t="s">
        <v>22</v>
      </c>
      <c r="B8" s="45">
        <v>0</v>
      </c>
      <c r="C8" s="43">
        <f t="shared" si="0"/>
        <v>0</v>
      </c>
    </row>
    <row r="9" spans="1:7" ht="63.75" x14ac:dyDescent="0.25">
      <c r="A9" s="44" t="s">
        <v>26</v>
      </c>
      <c r="B9" s="45">
        <v>0</v>
      </c>
      <c r="C9" s="43">
        <f t="shared" si="0"/>
        <v>0</v>
      </c>
    </row>
    <row r="10" spans="1:7" ht="83.45" customHeight="1" thickBot="1" x14ac:dyDescent="0.3">
      <c r="A10" s="44" t="s">
        <v>23</v>
      </c>
      <c r="B10" s="45">
        <v>0</v>
      </c>
      <c r="C10" s="43">
        <f t="shared" si="0"/>
        <v>0</v>
      </c>
    </row>
    <row r="11" spans="1:7" ht="43.9" customHeight="1" thickTop="1" thickBot="1" x14ac:dyDescent="0.3">
      <c r="A11" s="46" t="s">
        <v>24</v>
      </c>
      <c r="B11" s="47">
        <f>SUM(B6:B10)</f>
        <v>0</v>
      </c>
      <c r="C11" s="48">
        <f>IF(SUM(C6:C10)&lt;7000000,B11*0.5,7000000)</f>
        <v>0</v>
      </c>
      <c r="G11" s="49"/>
    </row>
    <row r="12" spans="1:7" x14ac:dyDescent="0.25">
      <c r="A12" s="50"/>
    </row>
    <row r="13" spans="1:7" x14ac:dyDescent="0.25">
      <c r="A13" s="50"/>
    </row>
    <row r="14" spans="1:7" x14ac:dyDescent="0.25">
      <c r="A14" s="50"/>
    </row>
    <row r="15" spans="1:7" x14ac:dyDescent="0.25">
      <c r="A15" s="50"/>
    </row>
    <row r="16" spans="1:7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</sheetData>
  <sheetProtection algorithmName="SHA-512" hashValue="NAduN654fvT5/kRWGFF3ZvDhemf0TUcLD0NHcfx89y2P6lG1I/S797PV13JcCTj8ykqDnQhT4xTLU6bHrpFgig==" saltValue="HG4nG17EANgXAglZ5Zf8bQ==" spinCount="100000" sheet="1" objects="1" scenarios="1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3D8B8B1E73704CACB2119E1C6D4CA4" ma:contentTypeVersion="12" ma:contentTypeDescription="Vytvoří nový dokument" ma:contentTypeScope="" ma:versionID="ca442251d1544630c17dfe54840e45cf">
  <xsd:schema xmlns:xsd="http://www.w3.org/2001/XMLSchema" xmlns:xs="http://www.w3.org/2001/XMLSchema" xmlns:p="http://schemas.microsoft.com/office/2006/metadata/properties" xmlns:ns2="c2dd9244-2547-4197-b4bd-e7d270d73f7a" xmlns:ns3="f7c5c786-218e-4cdd-9b85-503506f3524a" targetNamespace="http://schemas.microsoft.com/office/2006/metadata/properties" ma:root="true" ma:fieldsID="7a0005d303ca82aac76067d9560ad2f6" ns2:_="" ns3:_="">
    <xsd:import namespace="c2dd9244-2547-4197-b4bd-e7d270d73f7a"/>
    <xsd:import namespace="f7c5c786-218e-4cdd-9b85-503506f35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d9244-2547-4197-b4bd-e7d270d73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c786-218e-4cdd-9b85-503506f35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61672-7810-4D44-B24F-3136EA1A2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3FF1C9-31DB-4E4B-9B7E-58207E9511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A6C8AA-4834-4783-8193-4A5DC8B60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d9244-2547-4197-b4bd-e7d270d73f7a"/>
    <ds:schemaRef ds:uri="f7c5c786-218e-4cdd-9b85-503506f35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CELKOVÝ SOUHRN</vt:lpstr>
      <vt:lpstr>Sportoviště 1</vt:lpstr>
      <vt:lpstr>Sportoviště 2</vt:lpstr>
      <vt:lpstr>Sportoviště 3</vt:lpstr>
      <vt:lpstr>Sportoviště 4</vt:lpstr>
      <vt:lpstr>Sportoviště 5</vt:lpstr>
      <vt:lpstr>Sportoviště 6</vt:lpstr>
      <vt:lpstr>Sportoviště 7</vt:lpstr>
      <vt:lpstr>Sportoviště 8</vt:lpstr>
      <vt:lpstr>Sportoviště 9</vt:lpstr>
      <vt:lpstr>Sportoviště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Sedláčková Jana</dc:creator>
  <cp:keywords/>
  <dc:description/>
  <cp:lastModifiedBy>Šlajchrt Martin</cp:lastModifiedBy>
  <cp:revision/>
  <dcterms:created xsi:type="dcterms:W3CDTF">2020-11-24T17:46:46Z</dcterms:created>
  <dcterms:modified xsi:type="dcterms:W3CDTF">2022-07-29T08:55:08Z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0x010100273D8B8B1E73704CACB2119E1C6D4CA4</vt:lpwstr>
  </property>
</Properties>
</file>